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Analiza2021\"/>
    </mc:Choice>
  </mc:AlternateContent>
  <bookViews>
    <workbookView xWindow="-120" yWindow="-120" windowWidth="19440" windowHeight="10440" tabRatio="703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G36" i="44" l="1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<sst xmlns="http://schemas.openxmlformats.org/spreadsheetml/2006/main" count="291" uniqueCount="68">
  <si>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</si>
  <si>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</si>
  <si>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</si>
  <si>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</si>
  <si>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</si>
  <si>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</si>
  <si>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</si>
  <si>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</si>
  <si>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</si>
  <si>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</si>
  <si>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</si>
  <si>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</si>
  <si>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</si>
  <si>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</si>
  <si>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</si>
  <si>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</si>
  <si>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</si>
  <si>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</si>
  <si>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</si>
  <si>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</si>
  <si>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</si>
  <si>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</si>
  <si>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</si>
  <si>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</si>
  <si>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</si>
  <si>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</si>
  <si>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</si>
  <si>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</si>
  <si>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</si>
  <si>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</si>
  <si>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</si>
  <si>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</si>
  <si>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</si>
  <si>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</si>
  <si>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</si>
  <si>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</si>
  <si>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</si>
  <si>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</si>
  <si>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</si>
  <si>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</si>
  <si>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</si>
  <si>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</si>
  <si>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</si>
  <si>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</si>
  <si>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</si>
  <si>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</si>
  <si>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</si>
  <si>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</si>
  <si>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</si>
  <si>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</si>
  <si>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</si>
  <si>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</si>
  <si>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</si>
  <si>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</si>
  <si>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</si>
  <si>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</si>
  <si>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</si>
  <si>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</si>
  <si>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Tabela1. Zbiorcze zestawienie realizacji zadań w 2021 r. przez samorządy wojewódzkie.</t>
  </si>
  <si>
    <t xml:space="preserve">Tabela 2. Wykonanie planu z podziałem na województwa  - rok 2021. </t>
  </si>
  <si>
    <t>Rok 2021  - Tabela 3.</t>
  </si>
  <si>
    <t xml:space="preserve">Rok 2021  - Tabela 4. </t>
  </si>
  <si>
    <t>Rok 2021  - Tabela 5. Dofinansowanie kosztów tworzenia zakładów aktywności zawodowej art.35 ust.1 pkt 6.</t>
  </si>
  <si>
    <t>Zakłady aktywności zawodowej utworzone w 2021 r.</t>
  </si>
  <si>
    <t>Rok 2021  - Tabela 6. Dofinansowanie kosztów działania zakładów aktywności zawodowej art.35 ust.1 pkt 6.</t>
  </si>
  <si>
    <t>Zakłady aktywności zawodowej działające w 2021 r.</t>
  </si>
  <si>
    <t xml:space="preserve">Rok 2021  - Tabela 7.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</si>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</sst>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/>
    <cellStyle name="Normalny_Arkusz1" xfId="1"/>
    <cellStyle name="Normalny_Arkusz2" xfId="2"/>
    <cellStyle name="Procentowy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I42"/>
  <sheetViews>
    <sheetView tabSelected="1" zoomScaleNormal="100" workbookViewId="0">
      <selection activeCell="J30" sqref="J30"/>
    </sheetView>
  </sheetViews>
  <sheetFormatPr defaultRowHeight="12.75" x14ac:dyDescent="0.2"/>
  <cols>
    <col min="1" max="1" width="2.7109375" style="45" customWidth="1"/>
    <col min="2" max="2" width="36.7109375" style="45" customWidth="1"/>
    <col min="3" max="3" width="12.28515625" style="45" bestFit="1" customWidth="1"/>
    <col min="4" max="4" width="10" style="45" customWidth="1"/>
    <col min="5" max="5" width="9.85546875" style="45" customWidth="1"/>
    <col min="6" max="6" width="7.85546875" style="45" customWidth="1"/>
    <col min="7" max="7" width="8.85546875" style="45" customWidth="1"/>
    <col min="8" max="9" width="11.28515625" style="45" bestFit="1" customWidth="1"/>
    <col min="10" max="16384" width="9.140625" style="45"/>
  </cols>
  <sheetData>
    <row r="1" spans="1:9" ht="16.5" customHeight="1" x14ac:dyDescent="0.2">
      <c r="A1" s="91" t="s">
        <v>58</v>
      </c>
      <c r="B1" s="92"/>
      <c r="C1" s="92"/>
      <c r="D1" s="92"/>
      <c r="E1" s="92"/>
      <c r="F1" s="92"/>
      <c r="G1" s="92"/>
    </row>
    <row r="2" spans="1:9" ht="15" customHeight="1" x14ac:dyDescent="0.2"/>
    <row r="3" spans="1:9" s="48" customFormat="1" ht="30" customHeight="1" x14ac:dyDescent="0.2">
      <c r="A3" s="46" t="s">
        <v>0</v>
      </c>
      <c r="B3" s="93" t="s">
        <v>6</v>
      </c>
      <c r="C3" s="93"/>
      <c r="D3" s="83" t="s">
        <v>9</v>
      </c>
      <c r="E3" s="83" t="s">
        <v>10</v>
      </c>
      <c r="F3" s="83" t="s">
        <v>8</v>
      </c>
      <c r="G3" s="47" t="s">
        <v>23</v>
      </c>
    </row>
    <row r="4" spans="1:9" ht="20.100000000000001" customHeight="1" x14ac:dyDescent="0.2">
      <c r="A4" s="49">
        <v>1</v>
      </c>
      <c r="B4" s="94" t="s">
        <v>24</v>
      </c>
      <c r="C4" s="94"/>
      <c r="D4" s="61">
        <v>51707401</v>
      </c>
      <c r="E4" s="62">
        <v>145</v>
      </c>
      <c r="F4" s="62">
        <f>D4/E4</f>
        <v>356602.76551724138</v>
      </c>
      <c r="G4" s="63">
        <f>D4/$D$13</f>
        <v>0.22370254277693358</v>
      </c>
    </row>
    <row r="5" spans="1:9" ht="15.95" customHeight="1" x14ac:dyDescent="0.2">
      <c r="A5" s="49">
        <v>2</v>
      </c>
      <c r="B5" s="90" t="s">
        <v>11</v>
      </c>
      <c r="C5" s="90"/>
      <c r="D5" s="64">
        <v>19563357</v>
      </c>
      <c r="E5" s="65">
        <v>47</v>
      </c>
      <c r="F5" s="65">
        <f>D5/E5</f>
        <v>416241.63829787233</v>
      </c>
      <c r="G5" s="66">
        <f>D5/$D$13</f>
        <v>8.4637259299745568E-2</v>
      </c>
    </row>
    <row r="6" spans="1:9" ht="18" customHeight="1" x14ac:dyDescent="0.2">
      <c r="A6" s="49">
        <v>3</v>
      </c>
      <c r="B6" s="94" t="s">
        <v>25</v>
      </c>
      <c r="C6" s="94"/>
      <c r="D6" s="65">
        <v>10572230</v>
      </c>
      <c r="E6" s="65">
        <v>6</v>
      </c>
      <c r="F6" s="62">
        <f>D6/E6</f>
        <v>1762038.3333333333</v>
      </c>
      <c r="G6" s="67" t="s">
        <v>5</v>
      </c>
    </row>
    <row r="7" spans="1:9" ht="15.95" customHeight="1" x14ac:dyDescent="0.2">
      <c r="A7" s="49">
        <v>4</v>
      </c>
      <c r="B7" s="90" t="s">
        <v>26</v>
      </c>
      <c r="C7" s="90"/>
      <c r="D7" s="65">
        <v>3929562</v>
      </c>
      <c r="E7" s="65">
        <v>6</v>
      </c>
      <c r="F7" s="65">
        <f>D7/E7</f>
        <v>654927</v>
      </c>
      <c r="G7" s="66">
        <f>D7/$D$13</f>
        <v>1.7000525928572829E-2</v>
      </c>
    </row>
    <row r="8" spans="1:9" ht="20.100000000000001" customHeight="1" x14ac:dyDescent="0.2">
      <c r="A8" s="49">
        <v>5</v>
      </c>
      <c r="B8" s="94" t="s">
        <v>27</v>
      </c>
      <c r="C8" s="94"/>
      <c r="D8" s="62">
        <v>774039</v>
      </c>
      <c r="E8" s="62">
        <v>6</v>
      </c>
      <c r="F8" s="68" t="s">
        <v>5</v>
      </c>
      <c r="G8" s="67" t="s">
        <v>5</v>
      </c>
      <c r="H8" s="50"/>
      <c r="I8" s="50"/>
    </row>
    <row r="9" spans="1:9" ht="15.95" customHeight="1" x14ac:dyDescent="0.2">
      <c r="A9" s="49">
        <v>6</v>
      </c>
      <c r="B9" s="90" t="s">
        <v>26</v>
      </c>
      <c r="C9" s="90"/>
      <c r="D9" s="65">
        <v>446397</v>
      </c>
      <c r="E9" s="65">
        <v>4</v>
      </c>
      <c r="F9" s="69" t="s">
        <v>5</v>
      </c>
      <c r="G9" s="66">
        <f>D9/$D$13</f>
        <v>1.9312543670101465E-3</v>
      </c>
      <c r="I9" s="50"/>
    </row>
    <row r="10" spans="1:9" ht="20.100000000000001" customHeight="1" x14ac:dyDescent="0.2">
      <c r="A10" s="49">
        <v>7</v>
      </c>
      <c r="B10" s="94" t="s">
        <v>28</v>
      </c>
      <c r="C10" s="94"/>
      <c r="D10" s="62">
        <v>392186124</v>
      </c>
      <c r="E10" s="61">
        <v>127</v>
      </c>
      <c r="F10" s="61">
        <f>D10/E10</f>
        <v>3088079.7165354332</v>
      </c>
      <c r="G10" s="67" t="s">
        <v>5</v>
      </c>
    </row>
    <row r="11" spans="1:9" ht="15.95" customHeight="1" x14ac:dyDescent="0.2">
      <c r="A11" s="49">
        <v>8</v>
      </c>
      <c r="B11" s="90" t="s">
        <v>26</v>
      </c>
      <c r="C11" s="90"/>
      <c r="D11" s="65">
        <v>157955186</v>
      </c>
      <c r="E11" s="64">
        <v>127</v>
      </c>
      <c r="F11" s="64">
        <f>D11/E11</f>
        <v>1243741.6220472441</v>
      </c>
      <c r="G11" s="66">
        <f>D11/$D$13</f>
        <v>0.68336400727245028</v>
      </c>
      <c r="H11" s="51"/>
    </row>
    <row r="12" spans="1:9" ht="20.100000000000001" customHeight="1" x14ac:dyDescent="0.2">
      <c r="A12" s="49">
        <v>9</v>
      </c>
      <c r="B12" s="98" t="s">
        <v>40</v>
      </c>
      <c r="C12" s="99"/>
      <c r="D12" s="62">
        <v>17105009</v>
      </c>
      <c r="E12" s="61">
        <v>545</v>
      </c>
      <c r="F12" s="61">
        <f>D12/E12</f>
        <v>31385.337614678898</v>
      </c>
      <c r="G12" s="63">
        <f>D12/$D$13</f>
        <v>7.4001669655033214E-2</v>
      </c>
      <c r="H12" s="51"/>
    </row>
    <row r="13" spans="1:9" s="53" customFormat="1" ht="20.100000000000001" customHeight="1" x14ac:dyDescent="0.2">
      <c r="A13" s="79">
        <v>10</v>
      </c>
      <c r="B13" s="100" t="s">
        <v>12</v>
      </c>
      <c r="C13" s="100"/>
      <c r="D13" s="73">
        <f>D4+D7+D11+D9+D12</f>
        <v>231143555</v>
      </c>
      <c r="E13" s="74" t="s">
        <v>5</v>
      </c>
      <c r="F13" s="74" t="s">
        <v>5</v>
      </c>
      <c r="G13" s="75">
        <f>D13/$D$13</f>
        <v>1</v>
      </c>
      <c r="H13" s="52"/>
    </row>
    <row r="14" spans="1:9" ht="15.95" customHeight="1" x14ac:dyDescent="0.2">
      <c r="A14" s="49">
        <v>11</v>
      </c>
      <c r="B14" s="94" t="s">
        <v>7</v>
      </c>
      <c r="C14" s="94"/>
      <c r="D14" s="62">
        <v>5677062</v>
      </c>
      <c r="E14" s="69" t="s">
        <v>5</v>
      </c>
      <c r="F14" s="68" t="s">
        <v>5</v>
      </c>
      <c r="G14" s="67" t="s">
        <v>5</v>
      </c>
    </row>
    <row r="15" spans="1:9" s="53" customFormat="1" ht="20.100000000000001" customHeight="1" x14ac:dyDescent="0.2">
      <c r="A15" s="80">
        <v>12</v>
      </c>
      <c r="B15" s="95" t="s">
        <v>22</v>
      </c>
      <c r="C15" s="95"/>
      <c r="D15" s="76">
        <f>D13+D14</f>
        <v>236820617</v>
      </c>
      <c r="E15" s="77" t="s">
        <v>5</v>
      </c>
      <c r="F15" s="77" t="s">
        <v>5</v>
      </c>
      <c r="G15" s="78" t="s">
        <v>5</v>
      </c>
    </row>
    <row r="16" spans="1:9" ht="54.95" customHeight="1" x14ac:dyDescent="0.2">
      <c r="B16" s="84"/>
    </row>
    <row r="17" spans="1:7" ht="18" customHeight="1" x14ac:dyDescent="0.2">
      <c r="A17" s="96" t="s">
        <v>59</v>
      </c>
      <c r="B17" s="97"/>
      <c r="C17" s="97"/>
      <c r="D17" s="97"/>
      <c r="E17" s="97"/>
      <c r="F17" s="97"/>
      <c r="G17" s="97"/>
    </row>
    <row r="18" spans="1:7" ht="18" customHeight="1" x14ac:dyDescent="0.2"/>
    <row r="19" spans="1:7" s="53" customFormat="1" ht="88.5" customHeight="1" x14ac:dyDescent="0.2">
      <c r="A19" s="54" t="s">
        <v>0</v>
      </c>
      <c r="B19" s="55" t="s">
        <v>14</v>
      </c>
      <c r="C19" s="43" t="s">
        <v>36</v>
      </c>
      <c r="D19" s="43" t="s">
        <v>33</v>
      </c>
      <c r="E19" s="43" t="s">
        <v>1</v>
      </c>
      <c r="F19" s="56" t="s">
        <v>2</v>
      </c>
      <c r="G19" s="57" t="s">
        <v>34</v>
      </c>
    </row>
    <row r="20" spans="1:7" ht="15.95" customHeight="1" x14ac:dyDescent="0.2">
      <c r="A20" s="85">
        <v>1</v>
      </c>
      <c r="B20" s="86" t="s">
        <v>42</v>
      </c>
      <c r="C20" s="87">
        <v>16129702</v>
      </c>
      <c r="D20" s="87">
        <v>16129702</v>
      </c>
      <c r="E20" s="87">
        <v>16112504</v>
      </c>
      <c r="F20" s="88">
        <v>0.99893376827420621</v>
      </c>
      <c r="G20" s="89">
        <v>402813</v>
      </c>
    </row>
    <row r="21" spans="1:7" ht="15.95" customHeight="1" x14ac:dyDescent="0.2">
      <c r="A21" s="85">
        <v>2</v>
      </c>
      <c r="B21" s="86" t="s">
        <v>43</v>
      </c>
      <c r="C21" s="87">
        <v>15432294</v>
      </c>
      <c r="D21" s="87">
        <v>15432294</v>
      </c>
      <c r="E21" s="87">
        <v>15432294</v>
      </c>
      <c r="F21" s="88">
        <v>1</v>
      </c>
      <c r="G21" s="89">
        <v>385795</v>
      </c>
    </row>
    <row r="22" spans="1:7" ht="15.95" customHeight="1" x14ac:dyDescent="0.2">
      <c r="A22" s="85">
        <v>3</v>
      </c>
      <c r="B22" s="86" t="s">
        <v>44</v>
      </c>
      <c r="C22" s="87">
        <v>13179000</v>
      </c>
      <c r="D22" s="87">
        <v>13179000</v>
      </c>
      <c r="E22" s="87">
        <v>13179000</v>
      </c>
      <c r="F22" s="88">
        <v>1</v>
      </c>
      <c r="G22" s="89">
        <v>329475</v>
      </c>
    </row>
    <row r="23" spans="1:7" ht="15.95" customHeight="1" x14ac:dyDescent="0.2">
      <c r="A23" s="85">
        <v>4</v>
      </c>
      <c r="B23" s="86" t="s">
        <v>45</v>
      </c>
      <c r="C23" s="87">
        <v>4423007</v>
      </c>
      <c r="D23" s="87">
        <v>4410006.79</v>
      </c>
      <c r="E23" s="87">
        <v>4410007</v>
      </c>
      <c r="F23" s="88">
        <v>0.99706082310066435</v>
      </c>
      <c r="G23" s="89">
        <v>110251</v>
      </c>
    </row>
    <row r="24" spans="1:7" ht="15.95" customHeight="1" x14ac:dyDescent="0.2">
      <c r="A24" s="85">
        <v>5</v>
      </c>
      <c r="B24" s="86" t="s">
        <v>46</v>
      </c>
      <c r="C24" s="87">
        <v>14414843</v>
      </c>
      <c r="D24" s="87">
        <v>13068846</v>
      </c>
      <c r="E24" s="87">
        <v>12866248</v>
      </c>
      <c r="F24" s="88">
        <v>0.89256941612197926</v>
      </c>
      <c r="G24" s="89">
        <v>321656</v>
      </c>
    </row>
    <row r="25" spans="1:7" ht="15.95" customHeight="1" x14ac:dyDescent="0.2">
      <c r="A25" s="85">
        <v>6</v>
      </c>
      <c r="B25" s="86" t="s">
        <v>47</v>
      </c>
      <c r="C25" s="87">
        <v>19293303</v>
      </c>
      <c r="D25" s="87">
        <v>19231575.460000001</v>
      </c>
      <c r="E25" s="87">
        <v>18931948</v>
      </c>
      <c r="F25" s="88">
        <v>0.98127044394627505</v>
      </c>
      <c r="G25" s="89">
        <v>475655</v>
      </c>
    </row>
    <row r="26" spans="1:7" ht="15.95" customHeight="1" x14ac:dyDescent="0.2">
      <c r="A26" s="85">
        <v>7</v>
      </c>
      <c r="B26" s="86" t="s">
        <v>48</v>
      </c>
      <c r="C26" s="87">
        <v>17687397</v>
      </c>
      <c r="D26" s="87">
        <v>17540506.760000002</v>
      </c>
      <c r="E26" s="87">
        <v>17478984</v>
      </c>
      <c r="F26" s="88">
        <v>0.98821686424520239</v>
      </c>
      <c r="G26" s="89">
        <v>422227</v>
      </c>
    </row>
    <row r="27" spans="1:7" ht="15.95" customHeight="1" x14ac:dyDescent="0.2">
      <c r="A27" s="85">
        <v>8</v>
      </c>
      <c r="B27" s="86" t="s">
        <v>49</v>
      </c>
      <c r="C27" s="87">
        <v>7747983</v>
      </c>
      <c r="D27" s="87">
        <v>7747983</v>
      </c>
      <c r="E27" s="87">
        <v>7739994</v>
      </c>
      <c r="F27" s="88">
        <v>0.9989688929363939</v>
      </c>
      <c r="G27" s="89">
        <v>193501</v>
      </c>
    </row>
    <row r="28" spans="1:7" ht="15.95" customHeight="1" x14ac:dyDescent="0.2">
      <c r="A28" s="85">
        <v>9</v>
      </c>
      <c r="B28" s="86" t="s">
        <v>50</v>
      </c>
      <c r="C28" s="87">
        <v>24782428</v>
      </c>
      <c r="D28" s="87">
        <v>24227870</v>
      </c>
      <c r="E28" s="87">
        <v>24227730</v>
      </c>
      <c r="F28" s="88">
        <v>0.97761728592533392</v>
      </c>
      <c r="G28" s="89">
        <v>605693</v>
      </c>
    </row>
    <row r="29" spans="1:7" ht="15.95" customHeight="1" x14ac:dyDescent="0.2">
      <c r="A29" s="85">
        <v>10</v>
      </c>
      <c r="B29" s="86" t="s">
        <v>51</v>
      </c>
      <c r="C29" s="87">
        <v>7719519</v>
      </c>
      <c r="D29" s="87">
        <v>7687955.0899999999</v>
      </c>
      <c r="E29" s="87">
        <v>7673236</v>
      </c>
      <c r="F29" s="88">
        <v>0.99400441918725768</v>
      </c>
      <c r="G29" s="89">
        <v>191831</v>
      </c>
    </row>
    <row r="30" spans="1:7" ht="15.95" customHeight="1" x14ac:dyDescent="0.2">
      <c r="A30" s="85">
        <v>11</v>
      </c>
      <c r="B30" s="86" t="s">
        <v>52</v>
      </c>
      <c r="C30" s="87">
        <v>9014343</v>
      </c>
      <c r="D30" s="87">
        <v>9014343</v>
      </c>
      <c r="E30" s="87">
        <v>9014338</v>
      </c>
      <c r="F30" s="88">
        <v>0.99999944532840612</v>
      </c>
      <c r="G30" s="89">
        <v>225355</v>
      </c>
    </row>
    <row r="31" spans="1:7" ht="15.95" customHeight="1" x14ac:dyDescent="0.2">
      <c r="A31" s="85">
        <v>12</v>
      </c>
      <c r="B31" s="86" t="s">
        <v>53</v>
      </c>
      <c r="C31" s="87">
        <v>26834701</v>
      </c>
      <c r="D31" s="87">
        <v>22037186</v>
      </c>
      <c r="E31" s="87">
        <v>22037186</v>
      </c>
      <c r="F31" s="88">
        <v>0.82121973335942888</v>
      </c>
      <c r="G31" s="89">
        <v>468910</v>
      </c>
    </row>
    <row r="32" spans="1:7" ht="15.95" customHeight="1" x14ac:dyDescent="0.2">
      <c r="A32" s="85">
        <v>13</v>
      </c>
      <c r="B32" s="86" t="s">
        <v>54</v>
      </c>
      <c r="C32" s="87">
        <v>9762204</v>
      </c>
      <c r="D32" s="87">
        <v>9762204</v>
      </c>
      <c r="E32" s="87">
        <v>9761030</v>
      </c>
      <c r="F32" s="88">
        <v>0.99987974027176652</v>
      </c>
      <c r="G32" s="89">
        <v>244026</v>
      </c>
    </row>
    <row r="33" spans="1:7" ht="15.95" customHeight="1" x14ac:dyDescent="0.2">
      <c r="A33" s="85">
        <v>14</v>
      </c>
      <c r="B33" s="86" t="s">
        <v>55</v>
      </c>
      <c r="C33" s="87">
        <v>12278926</v>
      </c>
      <c r="D33" s="87">
        <v>12234094</v>
      </c>
      <c r="E33" s="87">
        <v>12234094</v>
      </c>
      <c r="F33" s="88">
        <v>0.9963488663422192</v>
      </c>
      <c r="G33" s="89">
        <v>305853</v>
      </c>
    </row>
    <row r="34" spans="1:7" ht="15.95" customHeight="1" x14ac:dyDescent="0.2">
      <c r="A34" s="85">
        <v>15</v>
      </c>
      <c r="B34" s="86" t="s">
        <v>56</v>
      </c>
      <c r="C34" s="87">
        <v>19672342</v>
      </c>
      <c r="D34" s="87">
        <v>19657237</v>
      </c>
      <c r="E34" s="87">
        <v>19587773</v>
      </c>
      <c r="F34" s="88">
        <v>0.99570112191014171</v>
      </c>
      <c r="G34" s="89">
        <v>489694</v>
      </c>
    </row>
    <row r="35" spans="1:7" ht="15.95" customHeight="1" x14ac:dyDescent="0.2">
      <c r="A35" s="85">
        <v>16</v>
      </c>
      <c r="B35" s="86" t="s">
        <v>57</v>
      </c>
      <c r="C35" s="87">
        <v>20467008</v>
      </c>
      <c r="D35" s="87">
        <v>20466008</v>
      </c>
      <c r="E35" s="87">
        <v>20457189</v>
      </c>
      <c r="F35" s="88">
        <v>0.9995202523006782</v>
      </c>
      <c r="G35" s="89">
        <v>504327</v>
      </c>
    </row>
    <row r="36" spans="1:7" ht="20.100000000000001" customHeight="1" x14ac:dyDescent="0.2">
      <c r="A36" s="58" t="s">
        <v>5</v>
      </c>
      <c r="B36" s="59" t="s">
        <v>3</v>
      </c>
      <c r="C36" s="70">
        <f>SUM(C20:C35)</f>
        <v>238839000</v>
      </c>
      <c r="D36" s="70">
        <f>SUM(D20:D35)</f>
        <v>231826811.09999999</v>
      </c>
      <c r="E36" s="70">
        <f>SUM(E20:E35)</f>
        <v>231143555</v>
      </c>
      <c r="F36" s="71">
        <f>E36/C36</f>
        <v>0.96777978052160663</v>
      </c>
      <c r="G36" s="72">
        <f>SUM(G20:G35)</f>
        <v>5677062</v>
      </c>
    </row>
    <row r="37" spans="1:7" x14ac:dyDescent="0.2">
      <c r="E37" s="50"/>
    </row>
    <row r="38" spans="1:7" x14ac:dyDescent="0.2">
      <c r="E38" s="50"/>
    </row>
    <row r="39" spans="1:7" x14ac:dyDescent="0.2">
      <c r="E39" s="60"/>
    </row>
    <row r="40" spans="1:7" x14ac:dyDescent="0.2">
      <c r="E40" s="50"/>
    </row>
    <row r="42" spans="1:7" x14ac:dyDescent="0.2">
      <c r="E42" s="50"/>
    </row>
  </sheetData>
  <sheetProtection algorithmName="SHA-512" hashValue="+eA/Fe9WGNps8h/SVdGpP6NA1RbkHvClPTXkPE1FJSuMjBBitHvjlng0b3Kw1Kzuazfw0GoI5MatCRYvyT5dww==" saltValue="KC2EVjQc0yblMQxp7khyrw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H43"/>
  <sheetViews>
    <sheetView zoomScaleNormal="100" workbookViewId="0">
      <selection activeCell="E43" sqref="E43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1" t="s">
        <v>60</v>
      </c>
      <c r="B1" s="101"/>
      <c r="C1" s="101"/>
      <c r="D1" s="101"/>
      <c r="E1" s="101"/>
    </row>
    <row r="2" spans="1:8" ht="15" customHeight="1" x14ac:dyDescent="0.2"/>
    <row r="3" spans="1:8" ht="20.100000000000001" customHeight="1" x14ac:dyDescent="0.2">
      <c r="A3" s="102" t="s">
        <v>0</v>
      </c>
      <c r="B3" s="104" t="s">
        <v>14</v>
      </c>
      <c r="C3" s="106" t="s">
        <v>38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16</v>
      </c>
      <c r="E4" s="24" t="s">
        <v>17</v>
      </c>
      <c r="F4" s="6"/>
    </row>
    <row r="5" spans="1:8" ht="15.95" customHeight="1" x14ac:dyDescent="0.2">
      <c r="A5" s="9">
        <v>1</v>
      </c>
      <c r="B5" s="1" t="s">
        <v>42</v>
      </c>
      <c r="C5" s="8">
        <v>6005578</v>
      </c>
      <c r="D5" s="37">
        <v>10</v>
      </c>
      <c r="E5" s="44">
        <v>600557.80000000005</v>
      </c>
      <c r="F5" s="38"/>
      <c r="G5" s="38"/>
    </row>
    <row r="6" spans="1:8" ht="15.95" customHeight="1" x14ac:dyDescent="0.2">
      <c r="A6" s="9">
        <v>2</v>
      </c>
      <c r="B6" s="1" t="s">
        <v>43</v>
      </c>
      <c r="C6" s="8">
        <v>4103000</v>
      </c>
      <c r="D6" s="3">
        <v>10</v>
      </c>
      <c r="E6" s="44">
        <v>410300</v>
      </c>
    </row>
    <row r="7" spans="1:8" ht="15.95" customHeight="1" x14ac:dyDescent="0.2">
      <c r="A7" s="9">
        <v>3</v>
      </c>
      <c r="B7" s="1" t="s">
        <v>44</v>
      </c>
      <c r="C7" s="8">
        <v>2012849</v>
      </c>
      <c r="D7" s="37">
        <v>3</v>
      </c>
      <c r="E7" s="44">
        <v>670949.66666666663</v>
      </c>
      <c r="F7" s="38"/>
      <c r="G7" s="38"/>
    </row>
    <row r="8" spans="1:8" ht="15.95" customHeight="1" x14ac:dyDescent="0.2">
      <c r="A8" s="9">
        <v>4</v>
      </c>
      <c r="B8" s="1" t="s">
        <v>45</v>
      </c>
      <c r="C8" s="8">
        <v>2509928</v>
      </c>
      <c r="D8" s="3">
        <v>14</v>
      </c>
      <c r="E8" s="44">
        <v>179280.57142857142</v>
      </c>
      <c r="H8" s="34"/>
    </row>
    <row r="9" spans="1:8" ht="15.95" customHeight="1" x14ac:dyDescent="0.2">
      <c r="A9" s="9">
        <v>5</v>
      </c>
      <c r="B9" s="1" t="s">
        <v>46</v>
      </c>
      <c r="C9" s="8">
        <v>4222069</v>
      </c>
      <c r="D9" s="37">
        <v>12</v>
      </c>
      <c r="E9" s="44">
        <v>351839.08333333331</v>
      </c>
      <c r="F9" s="38"/>
      <c r="G9" s="38"/>
    </row>
    <row r="10" spans="1:8" ht="15.95" customHeight="1" x14ac:dyDescent="0.2">
      <c r="A10" s="9">
        <v>6</v>
      </c>
      <c r="B10" s="1" t="s">
        <v>47</v>
      </c>
      <c r="C10" s="8">
        <v>6356337</v>
      </c>
      <c r="D10" s="3">
        <v>28</v>
      </c>
      <c r="E10" s="44">
        <v>227012.03571428571</v>
      </c>
      <c r="F10" s="36"/>
    </row>
    <row r="11" spans="1:8" ht="15.95" customHeight="1" x14ac:dyDescent="0.2">
      <c r="A11" s="9">
        <v>7</v>
      </c>
      <c r="B11" s="1" t="s">
        <v>48</v>
      </c>
      <c r="C11" s="8">
        <v>5582036</v>
      </c>
      <c r="D11" s="37">
        <v>6</v>
      </c>
      <c r="E11" s="44">
        <v>930339.33333333337</v>
      </c>
      <c r="F11" s="42"/>
      <c r="G11" s="38"/>
    </row>
    <row r="12" spans="1:8" ht="15.95" customHeight="1" x14ac:dyDescent="0.2">
      <c r="A12" s="9">
        <v>8</v>
      </c>
      <c r="B12" s="1" t="s">
        <v>49</v>
      </c>
      <c r="C12" s="8">
        <v>585435</v>
      </c>
      <c r="D12" s="3">
        <v>3</v>
      </c>
      <c r="E12" s="44">
        <v>195145</v>
      </c>
      <c r="F12" s="36"/>
    </row>
    <row r="13" spans="1:8" ht="15.95" customHeight="1" x14ac:dyDescent="0.2">
      <c r="A13" s="9">
        <v>9</v>
      </c>
      <c r="B13" s="1" t="s">
        <v>50</v>
      </c>
      <c r="C13" s="8">
        <v>2151440</v>
      </c>
      <c r="D13" s="3">
        <v>8</v>
      </c>
      <c r="E13" s="44">
        <v>268930</v>
      </c>
    </row>
    <row r="14" spans="1:8" ht="15.95" customHeight="1" x14ac:dyDescent="0.2">
      <c r="A14" s="9">
        <v>10</v>
      </c>
      <c r="B14" s="1" t="s">
        <v>51</v>
      </c>
      <c r="C14" s="2">
        <v>1023530</v>
      </c>
      <c r="D14" s="3">
        <v>4</v>
      </c>
      <c r="E14" s="44">
        <v>255882.5</v>
      </c>
    </row>
    <row r="15" spans="1:8" ht="15.95" customHeight="1" x14ac:dyDescent="0.2">
      <c r="A15" s="9">
        <v>11</v>
      </c>
      <c r="B15" s="1" t="s">
        <v>52</v>
      </c>
      <c r="C15" s="2">
        <v>5064343</v>
      </c>
      <c r="D15" s="3">
        <v>11</v>
      </c>
      <c r="E15" s="44">
        <v>460394.81818181818</v>
      </c>
    </row>
    <row r="16" spans="1:8" ht="15.95" customHeight="1" x14ac:dyDescent="0.2">
      <c r="A16" s="9">
        <v>12</v>
      </c>
      <c r="B16" s="1" t="s">
        <v>53</v>
      </c>
      <c r="C16" s="2">
        <v>3574341</v>
      </c>
      <c r="D16" s="3">
        <v>18</v>
      </c>
      <c r="E16" s="44">
        <v>198574.5</v>
      </c>
    </row>
    <row r="17" spans="1:5" ht="15.95" customHeight="1" x14ac:dyDescent="0.2">
      <c r="A17" s="9">
        <v>13</v>
      </c>
      <c r="B17" s="1" t="s">
        <v>54</v>
      </c>
      <c r="C17" s="2">
        <v>1853193</v>
      </c>
      <c r="D17" s="3">
        <v>8</v>
      </c>
      <c r="E17" s="44">
        <v>231649.125</v>
      </c>
    </row>
    <row r="18" spans="1:5" ht="15.95" customHeight="1" x14ac:dyDescent="0.2">
      <c r="A18" s="9">
        <v>14</v>
      </c>
      <c r="B18" s="1" t="s">
        <v>55</v>
      </c>
      <c r="C18" s="2">
        <v>4318849</v>
      </c>
      <c r="D18" s="3">
        <v>5</v>
      </c>
      <c r="E18" s="44">
        <v>863769.8</v>
      </c>
    </row>
    <row r="19" spans="1:5" ht="15.95" customHeight="1" x14ac:dyDescent="0.2">
      <c r="A19" s="9">
        <v>15</v>
      </c>
      <c r="B19" s="1" t="s">
        <v>56</v>
      </c>
      <c r="C19" s="2">
        <v>337292</v>
      </c>
      <c r="D19" s="3">
        <v>2</v>
      </c>
      <c r="E19" s="44">
        <v>168646</v>
      </c>
    </row>
    <row r="20" spans="1:5" ht="15.95" customHeight="1" x14ac:dyDescent="0.2">
      <c r="A20" s="9">
        <v>16</v>
      </c>
      <c r="B20" s="1" t="s">
        <v>57</v>
      </c>
      <c r="C20" s="2">
        <v>2007181</v>
      </c>
      <c r="D20" s="3">
        <v>3</v>
      </c>
      <c r="E20" s="44">
        <v>669060.33333333337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51707401</v>
      </c>
      <c r="D21" s="25">
        <f>SUM(D5:D20)</f>
        <v>145</v>
      </c>
      <c r="E21" s="26" t="s">
        <v>5</v>
      </c>
    </row>
    <row r="22" spans="1:5" ht="30" customHeight="1" x14ac:dyDescent="0.2"/>
    <row r="23" spans="1:5" ht="20.100000000000001" customHeight="1" x14ac:dyDescent="0.2">
      <c r="A23" s="101" t="s">
        <v>61</v>
      </c>
      <c r="B23" s="101"/>
      <c r="C23" s="101"/>
      <c r="D23" s="101"/>
      <c r="E23" s="101"/>
    </row>
    <row r="24" spans="1:5" ht="12.75" customHeight="1" x14ac:dyDescent="0.2"/>
    <row r="25" spans="1:5" ht="20.100000000000001" customHeight="1" x14ac:dyDescent="0.2">
      <c r="A25" s="102" t="s">
        <v>0</v>
      </c>
      <c r="B25" s="104" t="s">
        <v>14</v>
      </c>
      <c r="C25" s="106" t="s">
        <v>29</v>
      </c>
      <c r="D25" s="106"/>
      <c r="E25" s="107"/>
    </row>
    <row r="26" spans="1:5" ht="22.5" customHeight="1" x14ac:dyDescent="0.2">
      <c r="A26" s="103"/>
      <c r="B26" s="105"/>
      <c r="C26" s="19" t="s">
        <v>9</v>
      </c>
      <c r="D26" s="19" t="s">
        <v>10</v>
      </c>
      <c r="E26" s="24" t="s">
        <v>13</v>
      </c>
    </row>
    <row r="27" spans="1:5" ht="15.95" customHeight="1" x14ac:dyDescent="0.2">
      <c r="A27" s="9">
        <v>1</v>
      </c>
      <c r="B27" s="1" t="s">
        <v>42</v>
      </c>
      <c r="C27" s="8">
        <v>3425410</v>
      </c>
      <c r="D27" s="3">
        <v>7</v>
      </c>
      <c r="E27" s="44">
        <v>489344.28571428574</v>
      </c>
    </row>
    <row r="28" spans="1:5" ht="15.95" customHeight="1" x14ac:dyDescent="0.2">
      <c r="A28" s="9">
        <v>2</v>
      </c>
      <c r="B28" s="1" t="s">
        <v>43</v>
      </c>
      <c r="C28" s="8">
        <v>2839000</v>
      </c>
      <c r="D28" s="3">
        <v>5</v>
      </c>
      <c r="E28" s="44">
        <v>567800</v>
      </c>
    </row>
    <row r="29" spans="1:5" ht="15.95" customHeight="1" x14ac:dyDescent="0.2">
      <c r="A29" s="9">
        <v>3</v>
      </c>
      <c r="B29" s="1" t="s">
        <v>44</v>
      </c>
      <c r="C29" s="8">
        <v>0</v>
      </c>
      <c r="D29" s="3">
        <v>0</v>
      </c>
      <c r="E29" s="44" t="s">
        <v>67</v>
      </c>
    </row>
    <row r="30" spans="1:5" ht="15.95" customHeight="1" x14ac:dyDescent="0.2">
      <c r="A30" s="9">
        <v>4</v>
      </c>
      <c r="B30" s="1" t="s">
        <v>45</v>
      </c>
      <c r="C30" s="8">
        <v>0</v>
      </c>
      <c r="D30" s="3">
        <v>0</v>
      </c>
      <c r="E30" s="44" t="s">
        <v>67</v>
      </c>
    </row>
    <row r="31" spans="1:5" ht="15.95" customHeight="1" x14ac:dyDescent="0.2">
      <c r="A31" s="9">
        <v>5</v>
      </c>
      <c r="B31" s="1" t="s">
        <v>46</v>
      </c>
      <c r="C31" s="8">
        <v>961596</v>
      </c>
      <c r="D31" s="3">
        <v>5</v>
      </c>
      <c r="E31" s="44">
        <v>192319.2</v>
      </c>
    </row>
    <row r="32" spans="1:5" ht="15.95" customHeight="1" x14ac:dyDescent="0.2">
      <c r="A32" s="9">
        <v>6</v>
      </c>
      <c r="B32" s="1" t="s">
        <v>47</v>
      </c>
      <c r="C32" s="8">
        <v>2241951</v>
      </c>
      <c r="D32" s="3">
        <v>9</v>
      </c>
      <c r="E32" s="44">
        <v>249105.66666666666</v>
      </c>
    </row>
    <row r="33" spans="1:5" ht="15.95" customHeight="1" x14ac:dyDescent="0.2">
      <c r="A33" s="9">
        <v>7</v>
      </c>
      <c r="B33" s="1" t="s">
        <v>48</v>
      </c>
      <c r="C33" s="8">
        <v>0</v>
      </c>
      <c r="D33" s="3">
        <v>0</v>
      </c>
      <c r="E33" s="44" t="s">
        <v>67</v>
      </c>
    </row>
    <row r="34" spans="1:5" ht="15.95" customHeight="1" x14ac:dyDescent="0.2">
      <c r="A34" s="9">
        <v>8</v>
      </c>
      <c r="B34" s="1" t="s">
        <v>49</v>
      </c>
      <c r="C34" s="8">
        <v>18560</v>
      </c>
      <c r="D34" s="3">
        <v>1</v>
      </c>
      <c r="E34" s="44">
        <v>18560</v>
      </c>
    </row>
    <row r="35" spans="1:5" ht="15.95" customHeight="1" x14ac:dyDescent="0.2">
      <c r="A35" s="9">
        <v>9</v>
      </c>
      <c r="B35" s="1" t="s">
        <v>50</v>
      </c>
      <c r="C35" s="8">
        <v>793671</v>
      </c>
      <c r="D35" s="3">
        <v>3</v>
      </c>
      <c r="E35" s="44">
        <v>264557</v>
      </c>
    </row>
    <row r="36" spans="1:5" ht="15.95" customHeight="1" x14ac:dyDescent="0.2">
      <c r="A36" s="9">
        <v>10</v>
      </c>
      <c r="B36" s="1" t="s">
        <v>51</v>
      </c>
      <c r="C36" s="2">
        <v>1023530</v>
      </c>
      <c r="D36" s="3">
        <v>4</v>
      </c>
      <c r="E36" s="44">
        <v>255882.5</v>
      </c>
    </row>
    <row r="37" spans="1:5" ht="15.95" customHeight="1" x14ac:dyDescent="0.2">
      <c r="A37" s="9">
        <v>11</v>
      </c>
      <c r="B37" s="1" t="s">
        <v>52</v>
      </c>
      <c r="C37" s="2">
        <v>3889443</v>
      </c>
      <c r="D37" s="3">
        <v>7</v>
      </c>
      <c r="E37" s="44">
        <v>555634.71428571432</v>
      </c>
    </row>
    <row r="38" spans="1:5" ht="15.95" customHeight="1" x14ac:dyDescent="0.2">
      <c r="A38" s="9">
        <v>12</v>
      </c>
      <c r="B38" s="1" t="s">
        <v>53</v>
      </c>
      <c r="C38" s="2">
        <v>0</v>
      </c>
      <c r="D38" s="3">
        <v>0</v>
      </c>
      <c r="E38" s="44" t="s">
        <v>67</v>
      </c>
    </row>
    <row r="39" spans="1:5" ht="15.95" customHeight="1" x14ac:dyDescent="0.2">
      <c r="A39" s="9">
        <v>13</v>
      </c>
      <c r="B39" s="1" t="s">
        <v>54</v>
      </c>
      <c r="C39" s="2">
        <v>0</v>
      </c>
      <c r="D39" s="3">
        <v>0</v>
      </c>
      <c r="E39" s="44" t="s">
        <v>67</v>
      </c>
    </row>
    <row r="40" spans="1:5" ht="15.95" customHeight="1" x14ac:dyDescent="0.2">
      <c r="A40" s="9">
        <v>14</v>
      </c>
      <c r="B40" s="1" t="s">
        <v>55</v>
      </c>
      <c r="C40" s="2">
        <v>4318849</v>
      </c>
      <c r="D40" s="3">
        <v>5</v>
      </c>
      <c r="E40" s="44">
        <v>863769.8</v>
      </c>
    </row>
    <row r="41" spans="1:5" ht="15.95" customHeight="1" x14ac:dyDescent="0.2">
      <c r="A41" s="9">
        <v>15</v>
      </c>
      <c r="B41" s="1" t="s">
        <v>56</v>
      </c>
      <c r="C41" s="2">
        <v>51347</v>
      </c>
      <c r="D41" s="3">
        <v>1</v>
      </c>
      <c r="E41" s="44">
        <v>51347</v>
      </c>
    </row>
    <row r="42" spans="1:5" ht="15.95" customHeight="1" x14ac:dyDescent="0.2">
      <c r="A42" s="9">
        <v>16</v>
      </c>
      <c r="B42" s="1" t="s">
        <v>57</v>
      </c>
      <c r="C42" s="2">
        <v>0</v>
      </c>
      <c r="D42" s="3">
        <v>0</v>
      </c>
      <c r="E42" s="44" t="s">
        <v>67</v>
      </c>
    </row>
    <row r="43" spans="1:5" ht="15.95" customHeight="1" x14ac:dyDescent="0.2">
      <c r="A43" s="22" t="s">
        <v>5</v>
      </c>
      <c r="B43" s="23" t="s">
        <v>4</v>
      </c>
      <c r="C43" s="25">
        <f>SUM(C27:C42)</f>
        <v>19563357</v>
      </c>
      <c r="D43" s="25">
        <f>SUM(D27:D42)</f>
        <v>47</v>
      </c>
      <c r="E43" s="26" t="s">
        <v>5</v>
      </c>
    </row>
  </sheetData>
  <sheetProtection algorithmName="SHA-512" hashValue="gNO4SCxOrcBBkUAHwfyAGTvn2PO8s9OA1az6dLwIsO6PikNZfbIMtHljq76kqeh+qyaIIRvKQKsRNkkbrpRXpg==" saltValue="OkyEKLM7gsDM4yMXDH7xTQ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Q23"/>
  <sheetViews>
    <sheetView zoomScaleNormal="100" workbookViewId="0">
      <pane ySplit="6" topLeftCell="A7" activePane="bottomLeft" state="frozen"/>
      <selection pane="bottomLeft" activeCell="K9" sqref="K9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85546875" style="7" customWidth="1"/>
    <col min="18" max="16384" width="9.140625" style="5"/>
  </cols>
  <sheetData>
    <row r="1" spans="1:17" ht="15" customHeight="1" x14ac:dyDescent="0.2">
      <c r="A1" s="101" t="s">
        <v>62</v>
      </c>
      <c r="B1" s="101"/>
      <c r="C1" s="101"/>
      <c r="D1" s="101"/>
      <c r="E1" s="101"/>
      <c r="F1" s="101"/>
      <c r="G1" s="101"/>
      <c r="H1" s="101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5" customHeight="1" x14ac:dyDescent="0.2"/>
    <row r="3" spans="1:17" ht="15.75" customHeight="1" x14ac:dyDescent="0.2">
      <c r="A3" s="102" t="s">
        <v>0</v>
      </c>
      <c r="B3" s="104" t="s">
        <v>14</v>
      </c>
      <c r="C3" s="106" t="s">
        <v>63</v>
      </c>
      <c r="D3" s="106"/>
      <c r="E3" s="109"/>
      <c r="F3" s="109"/>
      <c r="G3" s="109"/>
      <c r="H3" s="109"/>
      <c r="I3" s="110"/>
      <c r="J3" s="110"/>
      <c r="K3" s="110"/>
      <c r="L3" s="110"/>
      <c r="M3" s="110"/>
      <c r="N3" s="110"/>
      <c r="O3" s="111"/>
      <c r="P3" s="111"/>
      <c r="Q3" s="112"/>
    </row>
    <row r="4" spans="1:17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4"/>
      <c r="I4" s="113" t="s">
        <v>21</v>
      </c>
      <c r="J4" s="114"/>
      <c r="K4" s="114"/>
      <c r="L4" s="114"/>
      <c r="M4" s="114"/>
      <c r="N4" s="114"/>
      <c r="O4" s="115"/>
      <c r="P4" s="115"/>
      <c r="Q4" s="116"/>
    </row>
    <row r="5" spans="1:17" ht="15.75" customHeight="1" x14ac:dyDescent="0.2">
      <c r="A5" s="117"/>
      <c r="B5" s="118"/>
      <c r="C5" s="114"/>
      <c r="D5" s="119"/>
      <c r="E5" s="119"/>
      <c r="F5" s="119"/>
      <c r="G5" s="119"/>
      <c r="H5" s="114"/>
      <c r="I5" s="113" t="s">
        <v>20</v>
      </c>
      <c r="J5" s="114"/>
      <c r="K5" s="114"/>
      <c r="L5" s="113" t="s">
        <v>19</v>
      </c>
      <c r="M5" s="114"/>
      <c r="N5" s="114"/>
      <c r="O5" s="113" t="s">
        <v>35</v>
      </c>
      <c r="P5" s="114"/>
      <c r="Q5" s="120"/>
    </row>
    <row r="6" spans="1:17" s="4" customFormat="1" ht="30" customHeight="1" x14ac:dyDescent="0.2">
      <c r="A6" s="103"/>
      <c r="B6" s="105"/>
      <c r="C6" s="81" t="s">
        <v>15</v>
      </c>
      <c r="D6" s="81" t="s">
        <v>16</v>
      </c>
      <c r="E6" s="28" t="s">
        <v>17</v>
      </c>
      <c r="F6" s="81" t="s">
        <v>15</v>
      </c>
      <c r="G6" s="81" t="s">
        <v>16</v>
      </c>
      <c r="H6" s="28" t="s">
        <v>17</v>
      </c>
      <c r="I6" s="81" t="s">
        <v>15</v>
      </c>
      <c r="J6" s="81" t="s">
        <v>16</v>
      </c>
      <c r="K6" s="28" t="s">
        <v>17</v>
      </c>
      <c r="L6" s="81" t="s">
        <v>15</v>
      </c>
      <c r="M6" s="81" t="s">
        <v>16</v>
      </c>
      <c r="N6" s="28" t="s">
        <v>17</v>
      </c>
      <c r="O6" s="81" t="s">
        <v>15</v>
      </c>
      <c r="P6" s="81" t="s">
        <v>16</v>
      </c>
      <c r="Q6" s="24" t="s">
        <v>17</v>
      </c>
    </row>
    <row r="7" spans="1:17" ht="15" customHeight="1" x14ac:dyDescent="0.2">
      <c r="A7" s="13">
        <v>1</v>
      </c>
      <c r="B7" s="14" t="s">
        <v>42</v>
      </c>
      <c r="C7" s="10">
        <v>0</v>
      </c>
      <c r="D7" s="40">
        <v>0</v>
      </c>
      <c r="E7" s="41" t="s">
        <v>67</v>
      </c>
      <c r="F7" s="41">
        <v>0</v>
      </c>
      <c r="G7" s="41">
        <v>0</v>
      </c>
      <c r="H7" s="41" t="s">
        <v>67</v>
      </c>
      <c r="I7" s="10">
        <v>0</v>
      </c>
      <c r="J7" s="2">
        <v>0</v>
      </c>
      <c r="K7" s="41" t="s">
        <v>67</v>
      </c>
      <c r="L7" s="10">
        <v>0</v>
      </c>
      <c r="M7" s="2">
        <v>0</v>
      </c>
      <c r="N7" s="41" t="s">
        <v>67</v>
      </c>
      <c r="O7" s="12">
        <v>0</v>
      </c>
      <c r="P7" s="2">
        <v>0</v>
      </c>
      <c r="Q7" s="82" t="s">
        <v>67</v>
      </c>
    </row>
    <row r="8" spans="1:17" ht="15" customHeight="1" x14ac:dyDescent="0.2">
      <c r="A8" s="13">
        <v>2</v>
      </c>
      <c r="B8" s="14" t="s">
        <v>43</v>
      </c>
      <c r="C8" s="12">
        <v>0</v>
      </c>
      <c r="D8" s="2">
        <v>0</v>
      </c>
      <c r="E8" s="41" t="s">
        <v>67</v>
      </c>
      <c r="F8" s="11">
        <v>0</v>
      </c>
      <c r="G8" s="11">
        <v>0</v>
      </c>
      <c r="H8" s="41" t="s">
        <v>67</v>
      </c>
      <c r="I8" s="12">
        <v>0</v>
      </c>
      <c r="J8" s="2">
        <v>0</v>
      </c>
      <c r="K8" s="41" t="s">
        <v>67</v>
      </c>
      <c r="L8" s="12">
        <v>0</v>
      </c>
      <c r="M8" s="2">
        <v>0</v>
      </c>
      <c r="N8" s="41" t="s">
        <v>67</v>
      </c>
      <c r="O8" s="12">
        <v>0</v>
      </c>
      <c r="P8" s="2">
        <v>0</v>
      </c>
      <c r="Q8" s="82" t="s">
        <v>67</v>
      </c>
    </row>
    <row r="9" spans="1:17" ht="15" customHeight="1" x14ac:dyDescent="0.2">
      <c r="A9" s="13">
        <v>3</v>
      </c>
      <c r="B9" s="14" t="s">
        <v>44</v>
      </c>
      <c r="C9" s="12">
        <v>2711264</v>
      </c>
      <c r="D9" s="40">
        <v>1</v>
      </c>
      <c r="E9" s="41">
        <v>2711264</v>
      </c>
      <c r="F9" s="41">
        <v>969381</v>
      </c>
      <c r="G9" s="41">
        <v>1</v>
      </c>
      <c r="H9" s="41">
        <v>969381</v>
      </c>
      <c r="I9" s="12">
        <v>0</v>
      </c>
      <c r="J9" s="2">
        <v>0</v>
      </c>
      <c r="K9" s="41" t="s">
        <v>67</v>
      </c>
      <c r="L9" s="12">
        <v>2711264</v>
      </c>
      <c r="M9" s="2">
        <v>1</v>
      </c>
      <c r="N9" s="41">
        <v>2711264</v>
      </c>
      <c r="O9" s="12">
        <v>0</v>
      </c>
      <c r="P9" s="2">
        <v>0</v>
      </c>
      <c r="Q9" s="82" t="s">
        <v>67</v>
      </c>
    </row>
    <row r="10" spans="1:17" ht="15" customHeight="1" x14ac:dyDescent="0.2">
      <c r="A10" s="13">
        <v>4</v>
      </c>
      <c r="B10" s="14" t="s">
        <v>45</v>
      </c>
      <c r="C10" s="12">
        <v>0</v>
      </c>
      <c r="D10" s="2">
        <v>0</v>
      </c>
      <c r="E10" s="41" t="s">
        <v>67</v>
      </c>
      <c r="F10" s="11">
        <v>0</v>
      </c>
      <c r="G10" s="11">
        <v>0</v>
      </c>
      <c r="H10" s="41" t="s">
        <v>67</v>
      </c>
      <c r="I10" s="12">
        <v>0</v>
      </c>
      <c r="J10" s="2">
        <v>0</v>
      </c>
      <c r="K10" s="41" t="s">
        <v>67</v>
      </c>
      <c r="L10" s="12">
        <v>0</v>
      </c>
      <c r="M10" s="2">
        <v>0</v>
      </c>
      <c r="N10" s="41" t="s">
        <v>67</v>
      </c>
      <c r="O10" s="12">
        <v>0</v>
      </c>
      <c r="P10" s="2">
        <v>0</v>
      </c>
      <c r="Q10" s="82" t="s">
        <v>67</v>
      </c>
    </row>
    <row r="11" spans="1:17" ht="15" customHeight="1" x14ac:dyDescent="0.2">
      <c r="A11" s="13">
        <v>5</v>
      </c>
      <c r="B11" s="14" t="s">
        <v>46</v>
      </c>
      <c r="C11" s="12">
        <v>0</v>
      </c>
      <c r="D11" s="40">
        <v>0</v>
      </c>
      <c r="E11" s="41" t="s">
        <v>67</v>
      </c>
      <c r="F11" s="41">
        <v>0</v>
      </c>
      <c r="G11" s="41">
        <v>0</v>
      </c>
      <c r="H11" s="41" t="s">
        <v>67</v>
      </c>
      <c r="I11" s="12">
        <v>0</v>
      </c>
      <c r="J11" s="2">
        <v>0</v>
      </c>
      <c r="K11" s="41" t="s">
        <v>67</v>
      </c>
      <c r="L11" s="12">
        <v>0</v>
      </c>
      <c r="M11" s="2">
        <v>0</v>
      </c>
      <c r="N11" s="41" t="s">
        <v>67</v>
      </c>
      <c r="O11" s="12">
        <v>0</v>
      </c>
      <c r="P11" s="2">
        <v>0</v>
      </c>
      <c r="Q11" s="82" t="s">
        <v>67</v>
      </c>
    </row>
    <row r="12" spans="1:17" ht="15" customHeight="1" x14ac:dyDescent="0.2">
      <c r="A12" s="13">
        <v>6</v>
      </c>
      <c r="B12" s="14" t="s">
        <v>47</v>
      </c>
      <c r="C12" s="12">
        <v>423969</v>
      </c>
      <c r="D12" s="2">
        <v>1</v>
      </c>
      <c r="E12" s="41">
        <v>423969</v>
      </c>
      <c r="F12" s="11">
        <v>275500</v>
      </c>
      <c r="G12" s="11">
        <v>1</v>
      </c>
      <c r="H12" s="41">
        <v>275500</v>
      </c>
      <c r="I12" s="12">
        <v>0</v>
      </c>
      <c r="J12" s="2">
        <v>0</v>
      </c>
      <c r="K12" s="41" t="s">
        <v>67</v>
      </c>
      <c r="L12" s="12">
        <v>0</v>
      </c>
      <c r="M12" s="2">
        <v>0</v>
      </c>
      <c r="N12" s="41" t="s">
        <v>67</v>
      </c>
      <c r="O12" s="12">
        <v>423969</v>
      </c>
      <c r="P12" s="2">
        <v>1</v>
      </c>
      <c r="Q12" s="82">
        <v>423969</v>
      </c>
    </row>
    <row r="13" spans="1:17" ht="15" customHeight="1" x14ac:dyDescent="0.2">
      <c r="A13" s="13">
        <v>7</v>
      </c>
      <c r="B13" s="14" t="s">
        <v>48</v>
      </c>
      <c r="C13" s="12">
        <v>632771</v>
      </c>
      <c r="D13" s="2">
        <v>1</v>
      </c>
      <c r="E13" s="41">
        <v>632771</v>
      </c>
      <c r="F13" s="11">
        <v>282735</v>
      </c>
      <c r="G13" s="11">
        <v>1</v>
      </c>
      <c r="H13" s="41">
        <v>282735</v>
      </c>
      <c r="I13" s="12">
        <v>0</v>
      </c>
      <c r="J13" s="2">
        <v>0</v>
      </c>
      <c r="K13" s="41" t="s">
        <v>67</v>
      </c>
      <c r="L13" s="12">
        <v>632771</v>
      </c>
      <c r="M13" s="2">
        <v>1</v>
      </c>
      <c r="N13" s="41">
        <v>632771</v>
      </c>
      <c r="O13" s="12">
        <v>0</v>
      </c>
      <c r="P13" s="2">
        <v>0</v>
      </c>
      <c r="Q13" s="82" t="s">
        <v>67</v>
      </c>
    </row>
    <row r="14" spans="1:17" ht="15" customHeight="1" x14ac:dyDescent="0.2">
      <c r="A14" s="13">
        <v>8</v>
      </c>
      <c r="B14" s="14" t="s">
        <v>49</v>
      </c>
      <c r="C14" s="12">
        <v>0</v>
      </c>
      <c r="D14" s="2">
        <v>0</v>
      </c>
      <c r="E14" s="41" t="s">
        <v>67</v>
      </c>
      <c r="F14" s="11">
        <v>0</v>
      </c>
      <c r="G14" s="11">
        <v>0</v>
      </c>
      <c r="H14" s="41" t="s">
        <v>67</v>
      </c>
      <c r="I14" s="12">
        <v>0</v>
      </c>
      <c r="J14" s="2">
        <v>0</v>
      </c>
      <c r="K14" s="41" t="s">
        <v>67</v>
      </c>
      <c r="L14" s="12">
        <v>0</v>
      </c>
      <c r="M14" s="2">
        <v>0</v>
      </c>
      <c r="N14" s="41" t="s">
        <v>67</v>
      </c>
      <c r="O14" s="12">
        <v>0</v>
      </c>
      <c r="P14" s="2">
        <v>0</v>
      </c>
      <c r="Q14" s="82" t="s">
        <v>67</v>
      </c>
    </row>
    <row r="15" spans="1:17" ht="15" customHeight="1" x14ac:dyDescent="0.2">
      <c r="A15" s="13">
        <v>9</v>
      </c>
      <c r="B15" s="14" t="s">
        <v>50</v>
      </c>
      <c r="C15" s="12">
        <v>0</v>
      </c>
      <c r="D15" s="2">
        <v>0</v>
      </c>
      <c r="E15" s="41" t="s">
        <v>67</v>
      </c>
      <c r="F15" s="11">
        <v>0</v>
      </c>
      <c r="G15" s="11">
        <v>0</v>
      </c>
      <c r="H15" s="41" t="s">
        <v>67</v>
      </c>
      <c r="I15" s="12">
        <v>0</v>
      </c>
      <c r="J15" s="2">
        <v>0</v>
      </c>
      <c r="K15" s="41" t="s">
        <v>67</v>
      </c>
      <c r="L15" s="12">
        <v>0</v>
      </c>
      <c r="M15" s="2">
        <v>0</v>
      </c>
      <c r="N15" s="41" t="s">
        <v>67</v>
      </c>
      <c r="O15" s="12">
        <v>0</v>
      </c>
      <c r="P15" s="2">
        <v>0</v>
      </c>
      <c r="Q15" s="82" t="s">
        <v>67</v>
      </c>
    </row>
    <row r="16" spans="1:17" ht="15" customHeight="1" x14ac:dyDescent="0.2">
      <c r="A16" s="13">
        <v>10</v>
      </c>
      <c r="B16" s="14" t="s">
        <v>51</v>
      </c>
      <c r="C16" s="2">
        <v>1274473</v>
      </c>
      <c r="D16" s="2">
        <v>1</v>
      </c>
      <c r="E16" s="41">
        <v>1274473</v>
      </c>
      <c r="F16" s="11">
        <v>823471</v>
      </c>
      <c r="G16" s="11">
        <v>1</v>
      </c>
      <c r="H16" s="41">
        <v>823471</v>
      </c>
      <c r="I16" s="2">
        <v>0</v>
      </c>
      <c r="J16" s="2">
        <v>0</v>
      </c>
      <c r="K16" s="41" t="s">
        <v>67</v>
      </c>
      <c r="L16" s="2">
        <v>0</v>
      </c>
      <c r="M16" s="2">
        <v>0</v>
      </c>
      <c r="N16" s="41" t="s">
        <v>67</v>
      </c>
      <c r="O16" s="2">
        <v>1274473</v>
      </c>
      <c r="P16" s="2">
        <v>1</v>
      </c>
      <c r="Q16" s="82">
        <v>1274473</v>
      </c>
    </row>
    <row r="17" spans="1:17" ht="15" customHeight="1" x14ac:dyDescent="0.2">
      <c r="A17" s="13">
        <v>11</v>
      </c>
      <c r="B17" s="14" t="s">
        <v>52</v>
      </c>
      <c r="C17" s="2">
        <v>0</v>
      </c>
      <c r="D17" s="2">
        <v>0</v>
      </c>
      <c r="E17" s="41" t="s">
        <v>67</v>
      </c>
      <c r="F17" s="11">
        <v>0</v>
      </c>
      <c r="G17" s="11">
        <v>0</v>
      </c>
      <c r="H17" s="41" t="s">
        <v>67</v>
      </c>
      <c r="I17" s="2">
        <v>0</v>
      </c>
      <c r="J17" s="2">
        <v>0</v>
      </c>
      <c r="K17" s="41" t="s">
        <v>67</v>
      </c>
      <c r="L17" s="2">
        <v>0</v>
      </c>
      <c r="M17" s="2">
        <v>0</v>
      </c>
      <c r="N17" s="41" t="s">
        <v>67</v>
      </c>
      <c r="O17" s="2">
        <v>0</v>
      </c>
      <c r="P17" s="2">
        <v>0</v>
      </c>
      <c r="Q17" s="82" t="s">
        <v>67</v>
      </c>
    </row>
    <row r="18" spans="1:17" ht="15" customHeight="1" x14ac:dyDescent="0.2">
      <c r="A18" s="13">
        <v>12</v>
      </c>
      <c r="B18" s="14" t="s">
        <v>53</v>
      </c>
      <c r="C18" s="2">
        <v>0</v>
      </c>
      <c r="D18" s="2">
        <v>0</v>
      </c>
      <c r="E18" s="41" t="s">
        <v>67</v>
      </c>
      <c r="F18" s="11">
        <v>0</v>
      </c>
      <c r="G18" s="11">
        <v>0</v>
      </c>
      <c r="H18" s="41" t="s">
        <v>67</v>
      </c>
      <c r="I18" s="2">
        <v>0</v>
      </c>
      <c r="J18" s="2">
        <v>0</v>
      </c>
      <c r="K18" s="41" t="s">
        <v>67</v>
      </c>
      <c r="L18" s="2">
        <v>0</v>
      </c>
      <c r="M18" s="2">
        <v>0</v>
      </c>
      <c r="N18" s="41" t="s">
        <v>67</v>
      </c>
      <c r="O18" s="2">
        <v>0</v>
      </c>
      <c r="P18" s="2">
        <v>0</v>
      </c>
      <c r="Q18" s="82" t="s">
        <v>67</v>
      </c>
    </row>
    <row r="19" spans="1:17" ht="15" customHeight="1" x14ac:dyDescent="0.2">
      <c r="A19" s="13">
        <v>13</v>
      </c>
      <c r="B19" s="14" t="s">
        <v>54</v>
      </c>
      <c r="C19" s="2">
        <v>1185327</v>
      </c>
      <c r="D19" s="2">
        <v>1</v>
      </c>
      <c r="E19" s="41">
        <v>1185327</v>
      </c>
      <c r="F19" s="11">
        <v>502075</v>
      </c>
      <c r="G19" s="11">
        <v>1</v>
      </c>
      <c r="H19" s="41">
        <v>502075</v>
      </c>
      <c r="I19" s="2">
        <v>0</v>
      </c>
      <c r="J19" s="2">
        <v>0</v>
      </c>
      <c r="K19" s="41" t="s">
        <v>67</v>
      </c>
      <c r="L19" s="2">
        <v>0</v>
      </c>
      <c r="M19" s="2">
        <v>0</v>
      </c>
      <c r="N19" s="41" t="s">
        <v>67</v>
      </c>
      <c r="O19" s="2">
        <v>1185327</v>
      </c>
      <c r="P19" s="2">
        <v>1</v>
      </c>
      <c r="Q19" s="82">
        <v>1185327</v>
      </c>
    </row>
    <row r="20" spans="1:17" ht="15" customHeight="1" x14ac:dyDescent="0.2">
      <c r="A20" s="13">
        <v>14</v>
      </c>
      <c r="B20" s="14" t="s">
        <v>55</v>
      </c>
      <c r="C20" s="2">
        <v>0</v>
      </c>
      <c r="D20" s="2">
        <v>0</v>
      </c>
      <c r="E20" s="41" t="s">
        <v>67</v>
      </c>
      <c r="F20" s="11">
        <v>0</v>
      </c>
      <c r="G20" s="11">
        <v>0</v>
      </c>
      <c r="H20" s="41" t="s">
        <v>67</v>
      </c>
      <c r="I20" s="2">
        <v>0</v>
      </c>
      <c r="J20" s="2">
        <v>0</v>
      </c>
      <c r="K20" s="41" t="s">
        <v>67</v>
      </c>
      <c r="L20" s="2">
        <v>0</v>
      </c>
      <c r="M20" s="2">
        <v>0</v>
      </c>
      <c r="N20" s="41" t="s">
        <v>67</v>
      </c>
      <c r="O20" s="2">
        <v>0</v>
      </c>
      <c r="P20" s="2">
        <v>0</v>
      </c>
      <c r="Q20" s="82" t="s">
        <v>67</v>
      </c>
    </row>
    <row r="21" spans="1:17" ht="15" customHeight="1" x14ac:dyDescent="0.2">
      <c r="A21" s="13">
        <v>15</v>
      </c>
      <c r="B21" s="14" t="s">
        <v>56</v>
      </c>
      <c r="C21" s="2">
        <v>0</v>
      </c>
      <c r="D21" s="2">
        <v>0</v>
      </c>
      <c r="E21" s="41" t="s">
        <v>67</v>
      </c>
      <c r="F21" s="11">
        <v>0</v>
      </c>
      <c r="G21" s="11">
        <v>0</v>
      </c>
      <c r="H21" s="41" t="s">
        <v>67</v>
      </c>
      <c r="I21" s="2">
        <v>0</v>
      </c>
      <c r="J21" s="2">
        <v>0</v>
      </c>
      <c r="K21" s="41" t="s">
        <v>67</v>
      </c>
      <c r="L21" s="2">
        <v>0</v>
      </c>
      <c r="M21" s="2">
        <v>0</v>
      </c>
      <c r="N21" s="41" t="s">
        <v>67</v>
      </c>
      <c r="O21" s="2">
        <v>0</v>
      </c>
      <c r="P21" s="2">
        <v>0</v>
      </c>
      <c r="Q21" s="82" t="s">
        <v>67</v>
      </c>
    </row>
    <row r="22" spans="1:17" ht="15" customHeight="1" x14ac:dyDescent="0.2">
      <c r="A22" s="13">
        <v>16</v>
      </c>
      <c r="B22" s="14" t="s">
        <v>57</v>
      </c>
      <c r="C22" s="2">
        <v>4344426</v>
      </c>
      <c r="D22" s="2">
        <v>1</v>
      </c>
      <c r="E22" s="41">
        <v>4344426</v>
      </c>
      <c r="F22" s="11">
        <v>1076400</v>
      </c>
      <c r="G22" s="11">
        <v>1</v>
      </c>
      <c r="H22" s="41">
        <v>1076400</v>
      </c>
      <c r="I22" s="2">
        <v>0</v>
      </c>
      <c r="J22" s="2">
        <v>0</v>
      </c>
      <c r="K22" s="41" t="s">
        <v>67</v>
      </c>
      <c r="L22" s="2">
        <v>0</v>
      </c>
      <c r="M22" s="2">
        <v>0</v>
      </c>
      <c r="N22" s="41" t="s">
        <v>67</v>
      </c>
      <c r="O22" s="2">
        <v>4344426</v>
      </c>
      <c r="P22" s="2">
        <v>1</v>
      </c>
      <c r="Q22" s="82">
        <v>4344426</v>
      </c>
    </row>
    <row r="23" spans="1:17" ht="15" customHeight="1" x14ac:dyDescent="0.2">
      <c r="A23" s="29" t="s">
        <v>5</v>
      </c>
      <c r="B23" s="30" t="s">
        <v>4</v>
      </c>
      <c r="C23" s="25">
        <f>SUM(C7:C22)</f>
        <v>10572230</v>
      </c>
      <c r="D23" s="25">
        <f>SUM(D7:D22)</f>
        <v>6</v>
      </c>
      <c r="E23" s="31" t="s">
        <v>5</v>
      </c>
      <c r="F23" s="25">
        <f>SUM(F7:F22)</f>
        <v>3929562</v>
      </c>
      <c r="G23" s="25">
        <f>SUM(G7:G22)</f>
        <v>6</v>
      </c>
      <c r="H23" s="31" t="s">
        <v>5</v>
      </c>
      <c r="I23" s="25">
        <f>SUM(I7:I22)</f>
        <v>0</v>
      </c>
      <c r="J23" s="25">
        <f>SUM(J7:J22)</f>
        <v>0</v>
      </c>
      <c r="K23" s="31" t="s">
        <v>5</v>
      </c>
      <c r="L23" s="25">
        <f>SUM(L7:L22)</f>
        <v>3344035</v>
      </c>
      <c r="M23" s="25">
        <f>SUM(M7:M22)</f>
        <v>2</v>
      </c>
      <c r="N23" s="31" t="s">
        <v>5</v>
      </c>
      <c r="O23" s="25">
        <f>SUM(O7:O22)</f>
        <v>7228195</v>
      </c>
      <c r="P23" s="25">
        <f>SUM(P7:P22)</f>
        <v>4</v>
      </c>
      <c r="Q23" s="26" t="s">
        <v>5</v>
      </c>
    </row>
  </sheetData>
  <sheetProtection algorithmName="SHA-512" hashValue="texUV1NQPOxV/8b781k+ckPuQzbUyVF+b/9sMdlRIXTRsP5sjGXj3QcPgFt5eeeTvs/swVgzLfq+jQXCiteRDg==" saltValue="Y8wcRJC2Aj0lZC3ZA5x29w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M35"/>
  <sheetViews>
    <sheetView zoomScaleNormal="100" workbookViewId="0">
      <pane ySplit="6" topLeftCell="A7" activePane="bottomLeft" state="frozen"/>
      <selection pane="bottomLeft" activeCell="F9" sqref="F9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1" t="s">
        <v>64</v>
      </c>
      <c r="B1" s="101"/>
      <c r="C1" s="101"/>
      <c r="D1" s="101"/>
      <c r="E1" s="101"/>
      <c r="F1" s="101"/>
      <c r="G1" s="101"/>
      <c r="H1" s="108"/>
      <c r="I1" s="108"/>
      <c r="J1" s="108"/>
      <c r="K1" s="108"/>
      <c r="L1" s="108"/>
      <c r="M1" s="108"/>
    </row>
    <row r="2" spans="1:13" ht="15" customHeight="1" x14ac:dyDescent="0.2"/>
    <row r="3" spans="1:13" s="32" customFormat="1" ht="15.75" customHeight="1" x14ac:dyDescent="0.2">
      <c r="A3" s="102" t="s">
        <v>0</v>
      </c>
      <c r="B3" s="104" t="s">
        <v>14</v>
      </c>
      <c r="C3" s="106" t="s">
        <v>65</v>
      </c>
      <c r="D3" s="106"/>
      <c r="E3" s="109"/>
      <c r="F3" s="109"/>
      <c r="G3" s="109"/>
      <c r="H3" s="110"/>
      <c r="I3" s="110"/>
      <c r="J3" s="110"/>
      <c r="K3" s="110"/>
      <c r="L3" s="111"/>
      <c r="M3" s="112"/>
    </row>
    <row r="4" spans="1:13" s="32" customFormat="1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3" t="s">
        <v>21</v>
      </c>
      <c r="I4" s="114"/>
      <c r="J4" s="114"/>
      <c r="K4" s="114"/>
      <c r="L4" s="115"/>
      <c r="M4" s="116"/>
    </row>
    <row r="5" spans="1:13" s="32" customFormat="1" ht="15.75" customHeight="1" x14ac:dyDescent="0.2">
      <c r="A5" s="117"/>
      <c r="B5" s="118"/>
      <c r="C5" s="114"/>
      <c r="D5" s="119"/>
      <c r="E5" s="119"/>
      <c r="F5" s="119"/>
      <c r="G5" s="119"/>
      <c r="H5" s="113" t="s">
        <v>20</v>
      </c>
      <c r="I5" s="114"/>
      <c r="J5" s="113" t="s">
        <v>19</v>
      </c>
      <c r="K5" s="114"/>
      <c r="L5" s="113" t="s">
        <v>35</v>
      </c>
      <c r="M5" s="120"/>
    </row>
    <row r="6" spans="1:13" s="32" customFormat="1" ht="65.25" customHeight="1" x14ac:dyDescent="0.2">
      <c r="A6" s="103"/>
      <c r="B6" s="105"/>
      <c r="C6" s="19" t="s">
        <v>15</v>
      </c>
      <c r="D6" s="19" t="s">
        <v>31</v>
      </c>
      <c r="E6" s="20" t="s">
        <v>32</v>
      </c>
      <c r="F6" s="19" t="s">
        <v>15</v>
      </c>
      <c r="G6" s="19" t="s">
        <v>31</v>
      </c>
      <c r="H6" s="19" t="s">
        <v>15</v>
      </c>
      <c r="I6" s="19" t="s">
        <v>31</v>
      </c>
      <c r="J6" s="19" t="s">
        <v>15</v>
      </c>
      <c r="K6" s="19" t="s">
        <v>31</v>
      </c>
      <c r="L6" s="19" t="s">
        <v>15</v>
      </c>
      <c r="M6" s="21" t="s">
        <v>31</v>
      </c>
    </row>
    <row r="7" spans="1:13" ht="15" customHeight="1" x14ac:dyDescent="0.2">
      <c r="A7" s="15">
        <v>1</v>
      </c>
      <c r="B7" s="16" t="s">
        <v>42</v>
      </c>
      <c r="C7" s="17">
        <v>23224669</v>
      </c>
      <c r="D7" s="39">
        <v>8</v>
      </c>
      <c r="E7" s="39">
        <v>348</v>
      </c>
      <c r="F7" s="39">
        <v>8733942</v>
      </c>
      <c r="G7" s="39">
        <v>8</v>
      </c>
      <c r="H7" s="17">
        <v>0</v>
      </c>
      <c r="I7" s="17">
        <v>0</v>
      </c>
      <c r="J7" s="17">
        <v>6414999</v>
      </c>
      <c r="K7" s="17">
        <v>3</v>
      </c>
      <c r="L7" s="17">
        <v>16809670</v>
      </c>
      <c r="M7" s="18">
        <v>5</v>
      </c>
    </row>
    <row r="8" spans="1:13" ht="15.75" customHeight="1" x14ac:dyDescent="0.2">
      <c r="A8" s="15">
        <v>2</v>
      </c>
      <c r="B8" s="16" t="s">
        <v>43</v>
      </c>
      <c r="C8" s="17">
        <v>25092542</v>
      </c>
      <c r="D8" s="17">
        <v>9</v>
      </c>
      <c r="E8" s="17">
        <v>415</v>
      </c>
      <c r="F8" s="17">
        <v>10788014</v>
      </c>
      <c r="G8" s="17">
        <v>9</v>
      </c>
      <c r="H8" s="17">
        <v>0</v>
      </c>
      <c r="I8" s="17">
        <v>0</v>
      </c>
      <c r="J8" s="17">
        <v>6775871</v>
      </c>
      <c r="K8" s="17">
        <v>3</v>
      </c>
      <c r="L8" s="17">
        <v>18316671</v>
      </c>
      <c r="M8" s="18">
        <v>6</v>
      </c>
    </row>
    <row r="9" spans="1:13" ht="15" customHeight="1" x14ac:dyDescent="0.2">
      <c r="A9" s="15">
        <v>3</v>
      </c>
      <c r="B9" s="16" t="s">
        <v>44</v>
      </c>
      <c r="C9" s="17">
        <v>23039630</v>
      </c>
      <c r="D9" s="39">
        <v>9</v>
      </c>
      <c r="E9" s="39">
        <v>324</v>
      </c>
      <c r="F9" s="39">
        <v>8722822</v>
      </c>
      <c r="G9" s="39">
        <v>9</v>
      </c>
      <c r="H9" s="17">
        <v>0</v>
      </c>
      <c r="I9" s="17">
        <v>0</v>
      </c>
      <c r="J9" s="17">
        <v>2079</v>
      </c>
      <c r="K9" s="17">
        <v>1</v>
      </c>
      <c r="L9" s="17">
        <v>23037551</v>
      </c>
      <c r="M9" s="18">
        <v>8</v>
      </c>
    </row>
    <row r="10" spans="1:13" ht="15" customHeight="1" x14ac:dyDescent="0.2">
      <c r="A10" s="15">
        <v>4</v>
      </c>
      <c r="B10" s="16" t="s">
        <v>45</v>
      </c>
      <c r="C10" s="17">
        <v>2979741</v>
      </c>
      <c r="D10" s="17">
        <v>2</v>
      </c>
      <c r="E10" s="17">
        <v>42</v>
      </c>
      <c r="F10" s="17">
        <v>1363788</v>
      </c>
      <c r="G10" s="17">
        <v>2</v>
      </c>
      <c r="H10" s="17">
        <v>0</v>
      </c>
      <c r="I10" s="17">
        <v>0</v>
      </c>
      <c r="J10" s="17">
        <v>2979741</v>
      </c>
      <c r="K10" s="17">
        <v>2</v>
      </c>
      <c r="L10" s="17">
        <v>0</v>
      </c>
      <c r="M10" s="18">
        <v>0</v>
      </c>
    </row>
    <row r="11" spans="1:13" ht="15" customHeight="1" x14ac:dyDescent="0.2">
      <c r="A11" s="15">
        <v>5</v>
      </c>
      <c r="B11" s="16" t="s">
        <v>46</v>
      </c>
      <c r="C11" s="17">
        <v>18174464</v>
      </c>
      <c r="D11" s="39">
        <v>8</v>
      </c>
      <c r="E11" s="39">
        <v>308</v>
      </c>
      <c r="F11" s="39">
        <v>8586369</v>
      </c>
      <c r="G11" s="39">
        <v>8</v>
      </c>
      <c r="H11" s="17">
        <v>0</v>
      </c>
      <c r="I11" s="17">
        <v>0</v>
      </c>
      <c r="J11" s="17">
        <v>11285801</v>
      </c>
      <c r="K11" s="17">
        <v>4</v>
      </c>
      <c r="L11" s="17">
        <v>6888663</v>
      </c>
      <c r="M11" s="18">
        <v>4</v>
      </c>
    </row>
    <row r="12" spans="1:13" ht="15" customHeight="1" x14ac:dyDescent="0.2">
      <c r="A12" s="15">
        <v>6</v>
      </c>
      <c r="B12" s="16" t="s">
        <v>47</v>
      </c>
      <c r="C12" s="17">
        <v>28123158</v>
      </c>
      <c r="D12" s="17">
        <v>12</v>
      </c>
      <c r="E12" s="17">
        <v>506</v>
      </c>
      <c r="F12" s="17">
        <v>11377317</v>
      </c>
      <c r="G12" s="17">
        <v>12</v>
      </c>
      <c r="H12" s="17">
        <v>0</v>
      </c>
      <c r="I12" s="17">
        <v>0</v>
      </c>
      <c r="J12" s="17">
        <v>3498317</v>
      </c>
      <c r="K12" s="17">
        <v>2</v>
      </c>
      <c r="L12" s="17">
        <v>24624841</v>
      </c>
      <c r="M12" s="18">
        <v>10</v>
      </c>
    </row>
    <row r="13" spans="1:13" ht="15" customHeight="1" x14ac:dyDescent="0.2">
      <c r="A13" s="15">
        <v>7</v>
      </c>
      <c r="B13" s="16" t="s">
        <v>48</v>
      </c>
      <c r="C13" s="17">
        <v>20898249</v>
      </c>
      <c r="D13" s="17">
        <v>10</v>
      </c>
      <c r="E13" s="17">
        <v>314</v>
      </c>
      <c r="F13" s="17">
        <v>8313969</v>
      </c>
      <c r="G13" s="17">
        <v>10</v>
      </c>
      <c r="H13" s="17">
        <v>0</v>
      </c>
      <c r="I13" s="17">
        <v>0</v>
      </c>
      <c r="J13" s="17">
        <v>1313088</v>
      </c>
      <c r="K13" s="17">
        <v>2</v>
      </c>
      <c r="L13" s="17">
        <v>19585161</v>
      </c>
      <c r="M13" s="18">
        <v>8</v>
      </c>
    </row>
    <row r="14" spans="1:13" ht="15" customHeight="1" x14ac:dyDescent="0.2">
      <c r="A14" s="15">
        <v>8</v>
      </c>
      <c r="B14" s="16" t="s">
        <v>49</v>
      </c>
      <c r="C14" s="17">
        <v>9873079</v>
      </c>
      <c r="D14" s="17">
        <v>5</v>
      </c>
      <c r="E14" s="17">
        <v>276</v>
      </c>
      <c r="F14" s="17">
        <v>5657734</v>
      </c>
      <c r="G14" s="17">
        <v>5</v>
      </c>
      <c r="H14" s="17">
        <v>0</v>
      </c>
      <c r="I14" s="17">
        <v>0</v>
      </c>
      <c r="J14" s="17">
        <v>0</v>
      </c>
      <c r="K14" s="17">
        <v>0</v>
      </c>
      <c r="L14" s="17">
        <v>9873079</v>
      </c>
      <c r="M14" s="18">
        <v>5</v>
      </c>
    </row>
    <row r="15" spans="1:13" ht="15" customHeight="1" x14ac:dyDescent="0.2">
      <c r="A15" s="15">
        <v>9</v>
      </c>
      <c r="B15" s="16" t="s">
        <v>50</v>
      </c>
      <c r="C15" s="17">
        <v>56096603</v>
      </c>
      <c r="D15" s="17">
        <v>13</v>
      </c>
      <c r="E15" s="17">
        <v>778</v>
      </c>
      <c r="F15" s="17">
        <v>20657978</v>
      </c>
      <c r="G15" s="17">
        <v>13</v>
      </c>
      <c r="H15" s="17">
        <v>0</v>
      </c>
      <c r="I15" s="17">
        <v>0</v>
      </c>
      <c r="J15" s="17">
        <v>0</v>
      </c>
      <c r="K15" s="17">
        <v>0</v>
      </c>
      <c r="L15" s="17">
        <v>56096603</v>
      </c>
      <c r="M15" s="18">
        <v>13</v>
      </c>
    </row>
    <row r="16" spans="1:13" ht="15" customHeight="1" x14ac:dyDescent="0.2">
      <c r="A16" s="15">
        <v>10</v>
      </c>
      <c r="B16" s="16" t="s">
        <v>51</v>
      </c>
      <c r="C16" s="17">
        <v>12679114</v>
      </c>
      <c r="D16" s="17">
        <v>6</v>
      </c>
      <c r="E16" s="17">
        <v>202</v>
      </c>
      <c r="F16" s="17">
        <v>5626235</v>
      </c>
      <c r="G16" s="17">
        <v>5</v>
      </c>
      <c r="H16" s="17">
        <v>0</v>
      </c>
      <c r="I16" s="17">
        <v>0</v>
      </c>
      <c r="J16" s="17">
        <v>0</v>
      </c>
      <c r="K16" s="17">
        <v>0</v>
      </c>
      <c r="L16" s="17">
        <v>12679114</v>
      </c>
      <c r="M16" s="18">
        <v>6</v>
      </c>
    </row>
    <row r="17" spans="1:13" ht="15" customHeight="1" x14ac:dyDescent="0.2">
      <c r="A17" s="15">
        <v>11</v>
      </c>
      <c r="B17" s="16" t="s">
        <v>52</v>
      </c>
      <c r="C17" s="17">
        <v>11296934</v>
      </c>
      <c r="D17" s="17">
        <v>2</v>
      </c>
      <c r="E17" s="17">
        <v>114</v>
      </c>
      <c r="F17" s="17">
        <v>2850000</v>
      </c>
      <c r="G17" s="17">
        <v>2</v>
      </c>
      <c r="H17" s="17">
        <v>0</v>
      </c>
      <c r="I17" s="17">
        <v>0</v>
      </c>
      <c r="J17" s="17">
        <v>5992056</v>
      </c>
      <c r="K17" s="17">
        <v>1</v>
      </c>
      <c r="L17" s="17">
        <v>5304878</v>
      </c>
      <c r="M17" s="18">
        <v>1</v>
      </c>
    </row>
    <row r="18" spans="1:13" ht="15" customHeight="1" x14ac:dyDescent="0.2">
      <c r="A18" s="15">
        <v>12</v>
      </c>
      <c r="B18" s="16" t="s">
        <v>53</v>
      </c>
      <c r="C18" s="17">
        <v>46185793</v>
      </c>
      <c r="D18" s="17">
        <v>14</v>
      </c>
      <c r="E18" s="17">
        <v>683</v>
      </c>
      <c r="F18" s="17">
        <v>18075000</v>
      </c>
      <c r="G18" s="17">
        <v>14</v>
      </c>
      <c r="H18" s="17">
        <v>0</v>
      </c>
      <c r="I18" s="17">
        <v>0</v>
      </c>
      <c r="J18" s="17">
        <v>13554913</v>
      </c>
      <c r="K18" s="17">
        <v>4</v>
      </c>
      <c r="L18" s="17">
        <v>32630880</v>
      </c>
      <c r="M18" s="18">
        <v>10</v>
      </c>
    </row>
    <row r="19" spans="1:13" ht="15" customHeight="1" x14ac:dyDescent="0.2">
      <c r="A19" s="15">
        <v>13</v>
      </c>
      <c r="B19" s="16" t="s">
        <v>54</v>
      </c>
      <c r="C19" s="17">
        <v>14419989</v>
      </c>
      <c r="D19" s="17">
        <v>7</v>
      </c>
      <c r="E19" s="17">
        <v>290</v>
      </c>
      <c r="F19" s="17">
        <v>7306928</v>
      </c>
      <c r="G19" s="17">
        <v>6</v>
      </c>
      <c r="H19" s="17">
        <v>0</v>
      </c>
      <c r="I19" s="17">
        <v>0</v>
      </c>
      <c r="J19" s="17">
        <v>0</v>
      </c>
      <c r="K19" s="17">
        <v>0</v>
      </c>
      <c r="L19" s="17">
        <v>14419989</v>
      </c>
      <c r="M19" s="18">
        <v>7</v>
      </c>
    </row>
    <row r="20" spans="1:13" ht="15" customHeight="1" x14ac:dyDescent="0.2">
      <c r="A20" s="15">
        <v>14</v>
      </c>
      <c r="B20" s="16" t="s">
        <v>55</v>
      </c>
      <c r="C20" s="17">
        <v>19186822</v>
      </c>
      <c r="D20" s="17">
        <v>9</v>
      </c>
      <c r="E20" s="17">
        <v>305</v>
      </c>
      <c r="F20" s="17">
        <v>7705245</v>
      </c>
      <c r="G20" s="17">
        <v>9</v>
      </c>
      <c r="H20" s="17">
        <v>0</v>
      </c>
      <c r="I20" s="17">
        <v>0</v>
      </c>
      <c r="J20" s="17">
        <v>0</v>
      </c>
      <c r="K20" s="17">
        <v>0</v>
      </c>
      <c r="L20" s="17">
        <v>19186822</v>
      </c>
      <c r="M20" s="18">
        <v>9</v>
      </c>
    </row>
    <row r="21" spans="1:13" ht="15" customHeight="1" x14ac:dyDescent="0.2">
      <c r="A21" s="15">
        <v>15</v>
      </c>
      <c r="B21" s="16" t="s">
        <v>56</v>
      </c>
      <c r="C21" s="17">
        <v>33114050</v>
      </c>
      <c r="D21" s="17">
        <v>9</v>
      </c>
      <c r="E21" s="17">
        <v>472</v>
      </c>
      <c r="F21" s="17">
        <v>15862642</v>
      </c>
      <c r="G21" s="17">
        <v>9</v>
      </c>
      <c r="H21" s="17">
        <v>0</v>
      </c>
      <c r="I21" s="17">
        <v>0</v>
      </c>
      <c r="J21" s="17">
        <v>0</v>
      </c>
      <c r="K21" s="17">
        <v>0</v>
      </c>
      <c r="L21" s="17">
        <v>33114050</v>
      </c>
      <c r="M21" s="18">
        <v>9</v>
      </c>
    </row>
    <row r="22" spans="1:13" ht="15" customHeight="1" x14ac:dyDescent="0.2">
      <c r="A22" s="15">
        <v>16</v>
      </c>
      <c r="B22" s="16" t="s">
        <v>57</v>
      </c>
      <c r="C22" s="17">
        <v>48575326</v>
      </c>
      <c r="D22" s="17">
        <v>10</v>
      </c>
      <c r="E22" s="17">
        <v>677</v>
      </c>
      <c r="F22" s="17">
        <v>16773600</v>
      </c>
      <c r="G22" s="17">
        <v>10</v>
      </c>
      <c r="H22" s="17">
        <v>0</v>
      </c>
      <c r="I22" s="17">
        <v>0</v>
      </c>
      <c r="J22" s="17">
        <v>0</v>
      </c>
      <c r="K22" s="17">
        <v>0</v>
      </c>
      <c r="L22" s="17">
        <v>48575326</v>
      </c>
      <c r="M22" s="18">
        <v>10</v>
      </c>
    </row>
    <row r="23" spans="1:13" ht="15" customHeight="1" x14ac:dyDescent="0.2">
      <c r="A23" s="29" t="s">
        <v>5</v>
      </c>
      <c r="B23" s="30" t="s">
        <v>4</v>
      </c>
      <c r="C23" s="25">
        <f t="shared" ref="C23:M23" si="0">SUM(C7:C22)</f>
        <v>392960163</v>
      </c>
      <c r="D23" s="25">
        <f t="shared" si="0"/>
        <v>133</v>
      </c>
      <c r="E23" s="25">
        <f t="shared" si="0"/>
        <v>6054</v>
      </c>
      <c r="F23" s="25">
        <f t="shared" si="0"/>
        <v>158401583</v>
      </c>
      <c r="G23" s="25">
        <f t="shared" si="0"/>
        <v>131</v>
      </c>
      <c r="H23" s="25">
        <f t="shared" si="0"/>
        <v>0</v>
      </c>
      <c r="I23" s="25">
        <f t="shared" si="0"/>
        <v>0</v>
      </c>
      <c r="J23" s="25">
        <f t="shared" si="0"/>
        <v>51816865</v>
      </c>
      <c r="K23" s="25">
        <f t="shared" si="0"/>
        <v>22</v>
      </c>
      <c r="L23" s="25">
        <f t="shared" si="0"/>
        <v>341143298</v>
      </c>
      <c r="M23" s="33">
        <f t="shared" si="0"/>
        <v>111</v>
      </c>
    </row>
    <row r="25" spans="1:13" ht="15" hidden="1" customHeight="1" x14ac:dyDescent="0.2">
      <c r="C25" s="34">
        <v>552581</v>
      </c>
      <c r="D25" s="34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4">
        <v>59485301</v>
      </c>
      <c r="D26" s="34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4">
        <f>SUM(C25:C26)</f>
        <v>60037882</v>
      </c>
      <c r="D27" s="34">
        <f>SUM(D25:D26)</f>
        <v>61</v>
      </c>
      <c r="F27" s="34">
        <f>SUM(F25:F26)</f>
        <v>37504763</v>
      </c>
      <c r="G27" s="34">
        <f>SUM(G25:G26)</f>
        <v>58</v>
      </c>
      <c r="J27" s="34">
        <f>SUM(J25:J26)</f>
        <v>13124240</v>
      </c>
      <c r="K27" s="34">
        <f>SUM(K25:K26)</f>
        <v>15</v>
      </c>
      <c r="L27" s="34">
        <f>SUM(L25:L26)</f>
        <v>44222384</v>
      </c>
      <c r="M27" s="34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4"/>
      <c r="I31" s="34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MGUQFiandv4ty2Mz5o/romXVqweBkMCxNiZpAHjPOCBaQ5TOw729oeJu0fLaNf1xPsGWN+Gi3z3TKHaphDjkrg==" saltValue="s1xF/RW29z1BFDzBPhe5+A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H21"/>
  <sheetViews>
    <sheetView zoomScaleNormal="100" workbookViewId="0">
      <selection activeCell="E9" sqref="E9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1" t="s">
        <v>66</v>
      </c>
      <c r="B1" s="101"/>
      <c r="C1" s="101"/>
      <c r="D1" s="101"/>
      <c r="E1" s="101"/>
    </row>
    <row r="2" spans="1:8" ht="15" customHeight="1" x14ac:dyDescent="0.2"/>
    <row r="3" spans="1:8" ht="18" customHeight="1" x14ac:dyDescent="0.2">
      <c r="A3" s="102" t="s">
        <v>0</v>
      </c>
      <c r="B3" s="104" t="s">
        <v>14</v>
      </c>
      <c r="C3" s="106" t="s">
        <v>41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39</v>
      </c>
      <c r="E4" s="35" t="s">
        <v>37</v>
      </c>
      <c r="F4" s="6"/>
    </row>
    <row r="5" spans="1:8" ht="15.95" customHeight="1" x14ac:dyDescent="0.2">
      <c r="A5" s="9">
        <v>1</v>
      </c>
      <c r="B5" s="1" t="s">
        <v>42</v>
      </c>
      <c r="C5" s="8">
        <v>1372984</v>
      </c>
      <c r="D5" s="37">
        <v>49</v>
      </c>
      <c r="E5" s="44">
        <f>C5/D5</f>
        <v>28020.081632653062</v>
      </c>
      <c r="F5" s="38"/>
      <c r="G5" s="38"/>
    </row>
    <row r="6" spans="1:8" ht="15.95" customHeight="1" x14ac:dyDescent="0.2">
      <c r="A6" s="9">
        <v>2</v>
      </c>
      <c r="B6" s="1" t="s">
        <v>43</v>
      </c>
      <c r="C6" s="8">
        <v>541280</v>
      </c>
      <c r="D6" s="3">
        <v>19</v>
      </c>
      <c r="E6" s="44">
        <f t="shared" ref="E6:E20" si="0">C6/D6</f>
        <v>28488.42105263158</v>
      </c>
    </row>
    <row r="7" spans="1:8" ht="15.95" customHeight="1" x14ac:dyDescent="0.2">
      <c r="A7" s="9">
        <v>3</v>
      </c>
      <c r="B7" s="1" t="s">
        <v>44</v>
      </c>
      <c r="C7" s="8">
        <v>1473948</v>
      </c>
      <c r="D7" s="37">
        <v>84</v>
      </c>
      <c r="E7" s="44">
        <f t="shared" si="0"/>
        <v>17547</v>
      </c>
      <c r="F7" s="38"/>
      <c r="G7" s="38"/>
    </row>
    <row r="8" spans="1:8" ht="15.95" customHeight="1" x14ac:dyDescent="0.2">
      <c r="A8" s="9">
        <v>4</v>
      </c>
      <c r="B8" s="1" t="s">
        <v>45</v>
      </c>
      <c r="C8" s="8">
        <v>536291</v>
      </c>
      <c r="D8" s="3">
        <v>52</v>
      </c>
      <c r="E8" s="44">
        <f t="shared" si="0"/>
        <v>10313.288461538461</v>
      </c>
      <c r="H8" s="34"/>
    </row>
    <row r="9" spans="1:8" ht="15.95" customHeight="1" x14ac:dyDescent="0.2">
      <c r="A9" s="9">
        <v>5</v>
      </c>
      <c r="B9" s="1" t="s">
        <v>46</v>
      </c>
      <c r="C9" s="8">
        <v>57810</v>
      </c>
      <c r="D9" s="37">
        <v>4</v>
      </c>
      <c r="E9" s="44">
        <f t="shared" si="0"/>
        <v>14452.5</v>
      </c>
      <c r="F9" s="38"/>
      <c r="G9" s="38"/>
    </row>
    <row r="10" spans="1:8" ht="15.95" customHeight="1" x14ac:dyDescent="0.2">
      <c r="A10" s="9">
        <v>6</v>
      </c>
      <c r="B10" s="1" t="s">
        <v>47</v>
      </c>
      <c r="C10" s="8">
        <v>922794</v>
      </c>
      <c r="D10" s="3">
        <v>36</v>
      </c>
      <c r="E10" s="44">
        <f t="shared" si="0"/>
        <v>25633.166666666668</v>
      </c>
      <c r="F10" s="36"/>
    </row>
    <row r="11" spans="1:8" ht="15.95" customHeight="1" x14ac:dyDescent="0.2">
      <c r="A11" s="9">
        <v>7</v>
      </c>
      <c r="B11" s="1" t="s">
        <v>48</v>
      </c>
      <c r="C11" s="8">
        <v>3300244</v>
      </c>
      <c r="D11" s="37">
        <v>48</v>
      </c>
      <c r="E11" s="44">
        <f t="shared" si="0"/>
        <v>68755.083333333328</v>
      </c>
      <c r="F11" s="42"/>
      <c r="G11" s="38"/>
    </row>
    <row r="12" spans="1:8" ht="15.95" customHeight="1" x14ac:dyDescent="0.2">
      <c r="A12" s="9">
        <v>8</v>
      </c>
      <c r="B12" s="1" t="s">
        <v>49</v>
      </c>
      <c r="C12" s="8">
        <v>1496825</v>
      </c>
      <c r="D12" s="3">
        <v>48</v>
      </c>
      <c r="E12" s="44">
        <f t="shared" si="0"/>
        <v>31183.854166666668</v>
      </c>
      <c r="F12" s="36"/>
    </row>
    <row r="13" spans="1:8" ht="15.95" customHeight="1" x14ac:dyDescent="0.2">
      <c r="A13" s="9">
        <v>9</v>
      </c>
      <c r="B13" s="1" t="s">
        <v>50</v>
      </c>
      <c r="C13" s="8">
        <v>1418312</v>
      </c>
      <c r="D13" s="3">
        <v>40</v>
      </c>
      <c r="E13" s="44">
        <f t="shared" si="0"/>
        <v>35457.800000000003</v>
      </c>
    </row>
    <row r="14" spans="1:8" ht="15.95" customHeight="1" x14ac:dyDescent="0.2">
      <c r="A14" s="9">
        <v>10</v>
      </c>
      <c r="B14" s="1" t="s">
        <v>51</v>
      </c>
      <c r="C14" s="2">
        <v>200000</v>
      </c>
      <c r="D14" s="3">
        <v>20</v>
      </c>
      <c r="E14" s="44">
        <f t="shared" si="0"/>
        <v>10000</v>
      </c>
    </row>
    <row r="15" spans="1:8" ht="15.95" customHeight="1" x14ac:dyDescent="0.2">
      <c r="A15" s="9">
        <v>11</v>
      </c>
      <c r="B15" s="1" t="s">
        <v>52</v>
      </c>
      <c r="C15" s="2">
        <v>1099995</v>
      </c>
      <c r="D15" s="3">
        <v>52</v>
      </c>
      <c r="E15" s="44">
        <f t="shared" si="0"/>
        <v>21153.75</v>
      </c>
    </row>
    <row r="16" spans="1:8" ht="15.95" customHeight="1" x14ac:dyDescent="0.2">
      <c r="A16" s="9">
        <v>12</v>
      </c>
      <c r="B16" s="1" t="s">
        <v>53</v>
      </c>
      <c r="C16" s="2">
        <v>387845</v>
      </c>
      <c r="D16" s="3">
        <v>25</v>
      </c>
      <c r="E16" s="44">
        <f t="shared" si="0"/>
        <v>15513.8</v>
      </c>
    </row>
    <row r="17" spans="1:5" ht="15.95" customHeight="1" x14ac:dyDescent="0.2">
      <c r="A17" s="9">
        <v>13</v>
      </c>
      <c r="B17" s="1" t="s">
        <v>54</v>
      </c>
      <c r="C17" s="2">
        <v>98834</v>
      </c>
      <c r="D17" s="3">
        <v>16</v>
      </c>
      <c r="E17" s="44">
        <f t="shared" si="0"/>
        <v>6177.125</v>
      </c>
    </row>
    <row r="18" spans="1:5" ht="15.95" customHeight="1" x14ac:dyDescent="0.2">
      <c r="A18" s="9">
        <v>14</v>
      </c>
      <c r="B18" s="1" t="s">
        <v>55</v>
      </c>
      <c r="C18" s="2">
        <v>210000</v>
      </c>
      <c r="D18" s="3">
        <v>8</v>
      </c>
      <c r="E18" s="44">
        <f t="shared" si="0"/>
        <v>26250</v>
      </c>
    </row>
    <row r="19" spans="1:5" ht="15.95" customHeight="1" x14ac:dyDescent="0.2">
      <c r="A19" s="9">
        <v>15</v>
      </c>
      <c r="B19" s="1" t="s">
        <v>56</v>
      </c>
      <c r="C19" s="8">
        <v>3387839</v>
      </c>
      <c r="D19" s="3">
        <v>42</v>
      </c>
      <c r="E19" s="44">
        <f t="shared" si="0"/>
        <v>80662.833333333328</v>
      </c>
    </row>
    <row r="20" spans="1:5" ht="15.95" customHeight="1" x14ac:dyDescent="0.2">
      <c r="A20" s="9">
        <v>16</v>
      </c>
      <c r="B20" s="1" t="s">
        <v>57</v>
      </c>
      <c r="C20" s="2">
        <v>600008</v>
      </c>
      <c r="D20" s="3">
        <v>13</v>
      </c>
      <c r="E20" s="44">
        <f t="shared" si="0"/>
        <v>46154.461538461539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17105009</v>
      </c>
      <c r="D21" s="25">
        <f>SUM(D5:D20)</f>
        <v>556</v>
      </c>
      <c r="E21" s="26" t="s">
        <v>5</v>
      </c>
    </row>
  </sheetData>
  <sheetProtection algorithmName="SHA-512" hashValue="AvcfMgSppFB4lZr+1K6Dz3DVNGVey/qioOAZ3haLqzFE+o8admbPlzVZ6aiDsOF+jGuMB9fxtkpZnW3+QMM9PQ==" saltValue="72TnsBMh/IFt3Uy71DATEg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2019-02-06T10:54:50Z</cp:lastPrinted>
  <dcterms:created xsi:type="dcterms:W3CDTF">2001-03-23T08:52:09Z</dcterms:created>
  <dcterms:modified xsi:type="dcterms:W3CDTF">2022-02-08T08:35:28Z</dcterms:modified>
</cp:coreProperties>
</file>